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always"/>
  <xr:revisionPtr revIDLastSave="18" documentId="11_2A20C9132B529B445A0D59DE7BA47CE45A76A159" xr6:coauthVersionLast="45" xr6:coauthVersionMax="45" xr10:uidLastSave="{B20CEFFB-E00E-49ED-9B52-56B7A93D69C8}"/>
  <bookViews>
    <workbookView xWindow="28680" yWindow="-120" windowWidth="29040" windowHeight="16440" activeTab="2" xr2:uid="{00000000-000D-0000-FFFF-FFFF00000000}"/>
  </bookViews>
  <sheets>
    <sheet name="scale" sheetId="4" r:id="rId1"/>
    <sheet name="Moisture" sheetId="1" r:id="rId2"/>
    <sheet name="VP4.atmosphere" sheetId="2" r:id="rId3"/>
    <sheet name="EHT.surf" sheetId="3" r:id="rId4"/>
    <sheet name="Hotwire BL v=2,4,6mps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2" i="3" l="1"/>
  <c r="E181" i="3"/>
  <c r="C181" i="3"/>
  <c r="E180" i="3"/>
  <c r="C180" i="3"/>
  <c r="E179" i="3"/>
  <c r="C179" i="3"/>
  <c r="E178" i="3"/>
  <c r="C178" i="3"/>
  <c r="E177" i="3"/>
  <c r="C177" i="3"/>
  <c r="E176" i="3"/>
  <c r="C176" i="3"/>
  <c r="E175" i="3"/>
  <c r="C175" i="3"/>
  <c r="E174" i="3"/>
  <c r="C174" i="3"/>
  <c r="E173" i="3"/>
  <c r="C173" i="3"/>
  <c r="E172" i="3"/>
  <c r="C172" i="3"/>
  <c r="E171" i="3"/>
  <c r="C171" i="3"/>
  <c r="E170" i="3"/>
  <c r="C170" i="3"/>
  <c r="E169" i="3"/>
  <c r="C169" i="3"/>
  <c r="E168" i="3"/>
  <c r="C168" i="3"/>
  <c r="E167" i="3"/>
  <c r="C167" i="3"/>
  <c r="E166" i="3"/>
  <c r="C166" i="3"/>
  <c r="E165" i="3"/>
  <c r="C165" i="3"/>
  <c r="E164" i="3"/>
  <c r="C164" i="3"/>
  <c r="E163" i="3"/>
  <c r="C163" i="3"/>
  <c r="E162" i="3"/>
  <c r="C162" i="3"/>
  <c r="E161" i="3"/>
  <c r="C161" i="3"/>
  <c r="E160" i="3"/>
  <c r="C160" i="3"/>
  <c r="E159" i="3"/>
  <c r="C159" i="3"/>
  <c r="E158" i="3"/>
  <c r="C158" i="3"/>
  <c r="E157" i="3"/>
  <c r="C157" i="3"/>
  <c r="E156" i="3"/>
  <c r="C156" i="3"/>
  <c r="E155" i="3"/>
  <c r="C155" i="3"/>
  <c r="E154" i="3"/>
  <c r="C154" i="3"/>
  <c r="E153" i="3"/>
  <c r="C153" i="3"/>
  <c r="E152" i="3"/>
  <c r="C152" i="3"/>
  <c r="E151" i="3"/>
  <c r="C151" i="3"/>
  <c r="E150" i="3"/>
  <c r="C150" i="3"/>
  <c r="E149" i="3"/>
  <c r="C149" i="3"/>
  <c r="E148" i="3"/>
  <c r="C148" i="3"/>
  <c r="E147" i="3"/>
  <c r="C147" i="3"/>
  <c r="E146" i="3"/>
  <c r="C146" i="3"/>
  <c r="E145" i="3"/>
  <c r="C145" i="3"/>
  <c r="E144" i="3"/>
  <c r="C144" i="3"/>
  <c r="E143" i="3"/>
  <c r="C143" i="3"/>
  <c r="E142" i="3"/>
  <c r="C142" i="3"/>
  <c r="E141" i="3"/>
  <c r="C141" i="3"/>
  <c r="E140" i="3"/>
  <c r="C140" i="3"/>
  <c r="E139" i="3"/>
  <c r="C139" i="3"/>
  <c r="E138" i="3"/>
  <c r="C138" i="3"/>
  <c r="E137" i="3"/>
  <c r="C137" i="3"/>
  <c r="E136" i="3"/>
  <c r="C136" i="3"/>
  <c r="E135" i="3"/>
  <c r="C135" i="3"/>
  <c r="E134" i="3"/>
  <c r="C134" i="3"/>
  <c r="E133" i="3"/>
  <c r="C133" i="3"/>
  <c r="E132" i="3"/>
  <c r="C132" i="3"/>
  <c r="E131" i="3"/>
  <c r="C131" i="3"/>
  <c r="E130" i="3"/>
  <c r="C130" i="3"/>
  <c r="E129" i="3"/>
  <c r="C129" i="3"/>
  <c r="E128" i="3"/>
  <c r="C128" i="3"/>
  <c r="E127" i="3"/>
  <c r="C127" i="3"/>
  <c r="E126" i="3"/>
  <c r="C126" i="3"/>
  <c r="E125" i="3"/>
  <c r="C125" i="3"/>
  <c r="E124" i="3"/>
  <c r="C124" i="3"/>
  <c r="E123" i="3"/>
  <c r="C123" i="3"/>
  <c r="E122" i="3"/>
  <c r="C122" i="3"/>
  <c r="E121" i="3"/>
  <c r="C121" i="3"/>
  <c r="E120" i="3"/>
  <c r="C120" i="3"/>
  <c r="E119" i="3"/>
  <c r="C119" i="3"/>
  <c r="E118" i="3"/>
  <c r="C118" i="3"/>
  <c r="E117" i="3"/>
  <c r="C117" i="3"/>
  <c r="E116" i="3"/>
  <c r="C116" i="3"/>
  <c r="E115" i="3"/>
  <c r="C115" i="3"/>
  <c r="E114" i="3"/>
  <c r="C114" i="3"/>
  <c r="E113" i="3"/>
  <c r="C113" i="3"/>
  <c r="E112" i="3"/>
  <c r="C112" i="3"/>
  <c r="E111" i="3"/>
  <c r="C111" i="3"/>
  <c r="E110" i="3"/>
  <c r="C110" i="3"/>
  <c r="E109" i="3"/>
  <c r="C109" i="3"/>
  <c r="E108" i="3"/>
  <c r="C108" i="3"/>
  <c r="E107" i="3"/>
  <c r="C107" i="3"/>
  <c r="E106" i="3"/>
  <c r="C106" i="3"/>
  <c r="E105" i="3"/>
  <c r="C105" i="3"/>
  <c r="E104" i="3"/>
  <c r="C104" i="3"/>
  <c r="E103" i="3"/>
  <c r="C103" i="3"/>
  <c r="E102" i="3"/>
  <c r="C102" i="3"/>
  <c r="E101" i="3"/>
  <c r="C101" i="3"/>
  <c r="E100" i="3"/>
  <c r="C100" i="3"/>
  <c r="E99" i="3"/>
  <c r="C99" i="3"/>
  <c r="E98" i="3"/>
  <c r="C98" i="3"/>
  <c r="E97" i="3"/>
  <c r="C97" i="3"/>
  <c r="E96" i="3"/>
  <c r="C96" i="3"/>
  <c r="E95" i="3"/>
  <c r="C95" i="3"/>
  <c r="E94" i="3"/>
  <c r="C94" i="3"/>
  <c r="E93" i="3"/>
  <c r="C93" i="3"/>
  <c r="E92" i="3"/>
  <c r="C92" i="3"/>
  <c r="E91" i="3"/>
  <c r="C91" i="3"/>
  <c r="E90" i="3"/>
  <c r="C90" i="3"/>
  <c r="E89" i="3"/>
  <c r="C89" i="3"/>
  <c r="E88" i="3"/>
  <c r="C88" i="3"/>
  <c r="E87" i="3"/>
  <c r="C87" i="3"/>
  <c r="E86" i="3"/>
  <c r="C86" i="3"/>
  <c r="E85" i="3"/>
  <c r="C85" i="3"/>
  <c r="E84" i="3"/>
  <c r="C84" i="3"/>
  <c r="E83" i="3"/>
  <c r="C83" i="3"/>
  <c r="E82" i="3"/>
  <c r="C82" i="3"/>
  <c r="E81" i="3"/>
  <c r="C81" i="3"/>
  <c r="E80" i="3"/>
  <c r="C80" i="3"/>
  <c r="E79" i="3"/>
  <c r="C79" i="3"/>
  <c r="E78" i="3"/>
  <c r="C78" i="3"/>
  <c r="E77" i="3"/>
  <c r="C77" i="3"/>
  <c r="E76" i="3"/>
  <c r="C76" i="3"/>
  <c r="E75" i="3"/>
  <c r="C75" i="3"/>
  <c r="E74" i="3"/>
  <c r="C74" i="3"/>
  <c r="E73" i="3"/>
  <c r="C73" i="3"/>
  <c r="E72" i="3"/>
  <c r="C72" i="3"/>
  <c r="E71" i="3"/>
  <c r="C71" i="3"/>
  <c r="E70" i="3"/>
  <c r="C70" i="3"/>
  <c r="E69" i="3"/>
  <c r="C69" i="3"/>
  <c r="E68" i="3"/>
  <c r="C68" i="3"/>
  <c r="E67" i="3"/>
  <c r="C67" i="3"/>
  <c r="E66" i="3"/>
  <c r="C66" i="3"/>
  <c r="E65" i="3"/>
  <c r="C65" i="3"/>
  <c r="E64" i="3"/>
  <c r="C64" i="3"/>
  <c r="E63" i="3"/>
  <c r="C63" i="3"/>
  <c r="E62" i="3"/>
  <c r="C62" i="3"/>
  <c r="E61" i="3"/>
  <c r="C61" i="3"/>
  <c r="E60" i="3"/>
  <c r="C60" i="3"/>
  <c r="E59" i="3"/>
  <c r="C59" i="3"/>
  <c r="E58" i="3"/>
  <c r="C58" i="3"/>
  <c r="E57" i="3"/>
  <c r="C57" i="3"/>
  <c r="E56" i="3"/>
  <c r="C56" i="3"/>
  <c r="E55" i="3"/>
  <c r="C55" i="3"/>
  <c r="E54" i="3"/>
  <c r="C54" i="3"/>
  <c r="N53" i="3"/>
  <c r="K53" i="3"/>
  <c r="H53" i="3"/>
  <c r="E53" i="3"/>
  <c r="C53" i="3"/>
  <c r="N52" i="3"/>
  <c r="K52" i="3"/>
  <c r="H52" i="3"/>
  <c r="E52" i="3"/>
  <c r="C52" i="3"/>
  <c r="N51" i="3"/>
  <c r="K51" i="3"/>
  <c r="H51" i="3"/>
  <c r="E51" i="3"/>
  <c r="C51" i="3"/>
  <c r="N50" i="3"/>
  <c r="K50" i="3"/>
  <c r="H50" i="3"/>
  <c r="E50" i="3"/>
  <c r="C50" i="3"/>
  <c r="N49" i="3"/>
  <c r="K49" i="3"/>
  <c r="H49" i="3"/>
  <c r="E49" i="3"/>
  <c r="C49" i="3"/>
  <c r="N48" i="3"/>
  <c r="K48" i="3"/>
  <c r="H48" i="3"/>
  <c r="E48" i="3"/>
  <c r="C48" i="3"/>
  <c r="N47" i="3"/>
  <c r="K47" i="3"/>
  <c r="H47" i="3"/>
  <c r="E47" i="3"/>
  <c r="C47" i="3"/>
  <c r="N46" i="3"/>
  <c r="K46" i="3"/>
  <c r="H46" i="3"/>
  <c r="E46" i="3"/>
  <c r="C46" i="3"/>
  <c r="N45" i="3"/>
  <c r="K45" i="3"/>
  <c r="H45" i="3"/>
  <c r="E45" i="3"/>
  <c r="C45" i="3"/>
  <c r="N44" i="3"/>
  <c r="K44" i="3"/>
  <c r="H44" i="3"/>
  <c r="E44" i="3"/>
  <c r="C44" i="3"/>
  <c r="N43" i="3"/>
  <c r="K43" i="3"/>
  <c r="H43" i="3"/>
  <c r="E43" i="3"/>
  <c r="C43" i="3"/>
  <c r="N42" i="3"/>
  <c r="K42" i="3"/>
  <c r="H42" i="3"/>
  <c r="E42" i="3"/>
  <c r="C42" i="3"/>
  <c r="N41" i="3"/>
  <c r="K41" i="3"/>
  <c r="H41" i="3"/>
  <c r="E41" i="3"/>
  <c r="C41" i="3"/>
  <c r="N40" i="3"/>
  <c r="K40" i="3"/>
  <c r="H40" i="3"/>
  <c r="E40" i="3"/>
  <c r="C40" i="3"/>
  <c r="N39" i="3"/>
  <c r="K39" i="3"/>
  <c r="H39" i="3"/>
  <c r="E39" i="3"/>
  <c r="C39" i="3"/>
  <c r="N38" i="3"/>
  <c r="K38" i="3"/>
  <c r="H38" i="3"/>
  <c r="E38" i="3"/>
  <c r="C38" i="3"/>
  <c r="N37" i="3"/>
  <c r="K37" i="3"/>
  <c r="H37" i="3"/>
  <c r="E37" i="3"/>
  <c r="C37" i="3"/>
  <c r="N36" i="3"/>
  <c r="K36" i="3"/>
  <c r="H36" i="3"/>
  <c r="E36" i="3"/>
  <c r="C36" i="3"/>
  <c r="N35" i="3"/>
  <c r="K35" i="3"/>
  <c r="H35" i="3"/>
  <c r="E35" i="3"/>
  <c r="C35" i="3"/>
  <c r="N34" i="3"/>
  <c r="K34" i="3"/>
  <c r="H34" i="3"/>
  <c r="E34" i="3"/>
  <c r="C34" i="3"/>
  <c r="N33" i="3"/>
  <c r="K33" i="3"/>
  <c r="H33" i="3"/>
  <c r="E33" i="3"/>
  <c r="C33" i="3"/>
  <c r="N32" i="3"/>
  <c r="K32" i="3"/>
  <c r="H32" i="3"/>
  <c r="E32" i="3"/>
  <c r="C32" i="3"/>
  <c r="N31" i="3"/>
  <c r="K31" i="3"/>
  <c r="H31" i="3"/>
  <c r="E31" i="3"/>
  <c r="C31" i="3"/>
  <c r="N30" i="3"/>
  <c r="K30" i="3"/>
  <c r="H30" i="3"/>
  <c r="E30" i="3"/>
  <c r="C30" i="3"/>
  <c r="N29" i="3"/>
  <c r="K29" i="3"/>
  <c r="H29" i="3"/>
  <c r="E29" i="3"/>
  <c r="C29" i="3"/>
  <c r="N28" i="3"/>
  <c r="K28" i="3"/>
  <c r="H28" i="3"/>
  <c r="E28" i="3"/>
  <c r="C28" i="3"/>
  <c r="N27" i="3"/>
  <c r="K27" i="3"/>
  <c r="H27" i="3"/>
  <c r="E27" i="3"/>
  <c r="C27" i="3"/>
  <c r="N26" i="3"/>
  <c r="K26" i="3"/>
  <c r="H26" i="3"/>
  <c r="E26" i="3"/>
  <c r="C26" i="3"/>
  <c r="N25" i="3"/>
  <c r="K25" i="3"/>
  <c r="H25" i="3"/>
  <c r="E25" i="3"/>
  <c r="C25" i="3"/>
  <c r="N24" i="3"/>
  <c r="K24" i="3"/>
  <c r="H24" i="3"/>
  <c r="E24" i="3"/>
  <c r="C24" i="3"/>
  <c r="N23" i="3"/>
  <c r="K23" i="3"/>
  <c r="H23" i="3"/>
  <c r="E23" i="3"/>
  <c r="C23" i="3"/>
  <c r="N22" i="3"/>
  <c r="K22" i="3"/>
  <c r="H22" i="3"/>
  <c r="E22" i="3"/>
  <c r="C22" i="3"/>
  <c r="N21" i="3"/>
  <c r="K21" i="3"/>
  <c r="H21" i="3"/>
  <c r="E21" i="3"/>
  <c r="C21" i="3"/>
  <c r="N20" i="3"/>
  <c r="K20" i="3"/>
  <c r="H20" i="3"/>
  <c r="E20" i="3"/>
  <c r="C20" i="3"/>
  <c r="N19" i="3"/>
  <c r="K19" i="3"/>
  <c r="H19" i="3"/>
  <c r="E19" i="3"/>
  <c r="C19" i="3"/>
  <c r="N18" i="3"/>
  <c r="K18" i="3"/>
  <c r="H18" i="3"/>
  <c r="E18" i="3"/>
  <c r="C18" i="3"/>
  <c r="N17" i="3"/>
  <c r="K17" i="3"/>
  <c r="H17" i="3"/>
  <c r="E17" i="3"/>
  <c r="C17" i="3"/>
  <c r="N16" i="3"/>
  <c r="K16" i="3"/>
  <c r="H16" i="3"/>
  <c r="E16" i="3"/>
  <c r="C16" i="3"/>
  <c r="N15" i="3"/>
  <c r="K15" i="3"/>
  <c r="H15" i="3"/>
  <c r="E15" i="3"/>
  <c r="C15" i="3"/>
  <c r="N14" i="3"/>
  <c r="K14" i="3"/>
  <c r="H14" i="3"/>
  <c r="E14" i="3"/>
  <c r="C14" i="3"/>
  <c r="N13" i="3"/>
  <c r="K13" i="3"/>
  <c r="H13" i="3"/>
  <c r="E13" i="3"/>
  <c r="C13" i="3"/>
  <c r="N12" i="3"/>
  <c r="K12" i="3"/>
  <c r="H12" i="3"/>
  <c r="E12" i="3"/>
  <c r="C12" i="3"/>
  <c r="N11" i="3"/>
  <c r="K11" i="3"/>
  <c r="H11" i="3"/>
  <c r="E11" i="3"/>
  <c r="C11" i="3"/>
  <c r="N10" i="3"/>
  <c r="K10" i="3"/>
  <c r="H10" i="3"/>
  <c r="E10" i="3"/>
  <c r="C10" i="3"/>
  <c r="N9" i="3"/>
  <c r="K9" i="3"/>
  <c r="H9" i="3"/>
  <c r="E9" i="3"/>
  <c r="C9" i="3"/>
  <c r="N8" i="3"/>
  <c r="K8" i="3"/>
  <c r="H8" i="3"/>
  <c r="E8" i="3"/>
  <c r="C8" i="3"/>
  <c r="N7" i="3"/>
  <c r="K7" i="3"/>
  <c r="H7" i="3"/>
  <c r="E7" i="3"/>
  <c r="C7" i="3"/>
  <c r="N6" i="3"/>
  <c r="K6" i="3"/>
  <c r="H6" i="3"/>
  <c r="E6" i="3"/>
  <c r="C6" i="3"/>
  <c r="N5" i="3"/>
  <c r="K5" i="3"/>
  <c r="H5" i="3"/>
  <c r="E5" i="3"/>
  <c r="C5" i="3"/>
  <c r="N4" i="3"/>
  <c r="K4" i="3"/>
  <c r="H4" i="3"/>
  <c r="E4" i="3"/>
  <c r="C4" i="3"/>
  <c r="N3" i="3"/>
  <c r="K3" i="3"/>
  <c r="H3" i="3"/>
  <c r="E3" i="3"/>
  <c r="C3" i="3"/>
  <c r="X181" i="2"/>
  <c r="W181" i="2"/>
  <c r="U181" i="2"/>
  <c r="M181" i="2"/>
  <c r="L181" i="2"/>
  <c r="J181" i="2"/>
  <c r="C181" i="2"/>
  <c r="X180" i="2"/>
  <c r="W180" i="2"/>
  <c r="U180" i="2"/>
  <c r="V180" i="2" s="1"/>
  <c r="M180" i="2"/>
  <c r="L180" i="2"/>
  <c r="K180" i="2"/>
  <c r="J180" i="2"/>
  <c r="C180" i="2"/>
  <c r="X179" i="2"/>
  <c r="W179" i="2"/>
  <c r="U179" i="2"/>
  <c r="M179" i="2"/>
  <c r="L179" i="2"/>
  <c r="J179" i="2"/>
  <c r="C179" i="2"/>
  <c r="X178" i="2"/>
  <c r="W178" i="2"/>
  <c r="U178" i="2"/>
  <c r="V178" i="2" s="1"/>
  <c r="M178" i="2"/>
  <c r="L178" i="2"/>
  <c r="K178" i="2"/>
  <c r="J178" i="2"/>
  <c r="C178" i="2"/>
  <c r="X177" i="2"/>
  <c r="W177" i="2"/>
  <c r="U177" i="2"/>
  <c r="M177" i="2"/>
  <c r="L177" i="2"/>
  <c r="J177" i="2"/>
  <c r="C177" i="2"/>
  <c r="X176" i="2"/>
  <c r="W176" i="2"/>
  <c r="U176" i="2"/>
  <c r="V176" i="2" s="1"/>
  <c r="M176" i="2"/>
  <c r="L176" i="2"/>
  <c r="K176" i="2"/>
  <c r="J176" i="2"/>
  <c r="C176" i="2"/>
  <c r="X175" i="2"/>
  <c r="W175" i="2"/>
  <c r="U175" i="2"/>
  <c r="M175" i="2"/>
  <c r="L175" i="2"/>
  <c r="J175" i="2"/>
  <c r="C175" i="2"/>
  <c r="X174" i="2"/>
  <c r="W174" i="2"/>
  <c r="U174" i="2"/>
  <c r="V174" i="2" s="1"/>
  <c r="M174" i="2"/>
  <c r="L174" i="2"/>
  <c r="K174" i="2"/>
  <c r="J174" i="2"/>
  <c r="C174" i="2"/>
  <c r="X173" i="2"/>
  <c r="W173" i="2"/>
  <c r="U173" i="2"/>
  <c r="M173" i="2"/>
  <c r="L173" i="2"/>
  <c r="J173" i="2"/>
  <c r="C173" i="2"/>
  <c r="X172" i="2"/>
  <c r="W172" i="2"/>
  <c r="U172" i="2"/>
  <c r="V172" i="2" s="1"/>
  <c r="M172" i="2"/>
  <c r="L172" i="2"/>
  <c r="K172" i="2"/>
  <c r="J172" i="2"/>
  <c r="C172" i="2"/>
  <c r="X171" i="2"/>
  <c r="W171" i="2"/>
  <c r="U171" i="2"/>
  <c r="M171" i="2"/>
  <c r="L171" i="2"/>
  <c r="J171" i="2"/>
  <c r="C171" i="2"/>
  <c r="X170" i="2"/>
  <c r="W170" i="2"/>
  <c r="U170" i="2"/>
  <c r="V170" i="2" s="1"/>
  <c r="M170" i="2"/>
  <c r="L170" i="2"/>
  <c r="K170" i="2"/>
  <c r="J170" i="2"/>
  <c r="C170" i="2"/>
  <c r="X169" i="2"/>
  <c r="W169" i="2"/>
  <c r="U169" i="2"/>
  <c r="M169" i="2"/>
  <c r="L169" i="2"/>
  <c r="J169" i="2"/>
  <c r="C169" i="2"/>
  <c r="X168" i="2"/>
  <c r="W168" i="2"/>
  <c r="U168" i="2"/>
  <c r="V168" i="2" s="1"/>
  <c r="M168" i="2"/>
  <c r="L168" i="2"/>
  <c r="K168" i="2"/>
  <c r="J168" i="2"/>
  <c r="C168" i="2"/>
  <c r="X167" i="2"/>
  <c r="W167" i="2"/>
  <c r="U167" i="2"/>
  <c r="M167" i="2"/>
  <c r="L167" i="2"/>
  <c r="J167" i="2"/>
  <c r="C167" i="2"/>
  <c r="X166" i="2"/>
  <c r="W166" i="2"/>
  <c r="U166" i="2"/>
  <c r="V166" i="2" s="1"/>
  <c r="M166" i="2"/>
  <c r="L166" i="2"/>
  <c r="K166" i="2"/>
  <c r="J166" i="2"/>
  <c r="C166" i="2"/>
  <c r="X165" i="2"/>
  <c r="W165" i="2"/>
  <c r="U165" i="2"/>
  <c r="M165" i="2"/>
  <c r="L165" i="2"/>
  <c r="J165" i="2"/>
  <c r="C165" i="2"/>
  <c r="X164" i="2"/>
  <c r="W164" i="2"/>
  <c r="U164" i="2"/>
  <c r="V164" i="2" s="1"/>
  <c r="M164" i="2"/>
  <c r="L164" i="2"/>
  <c r="K164" i="2"/>
  <c r="J164" i="2"/>
  <c r="C164" i="2"/>
  <c r="X163" i="2"/>
  <c r="W163" i="2"/>
  <c r="U163" i="2"/>
  <c r="M163" i="2"/>
  <c r="L163" i="2"/>
  <c r="J163" i="2"/>
  <c r="C163" i="2"/>
  <c r="X162" i="2"/>
  <c r="W162" i="2"/>
  <c r="U162" i="2"/>
  <c r="V162" i="2" s="1"/>
  <c r="M162" i="2"/>
  <c r="L162" i="2"/>
  <c r="K162" i="2"/>
  <c r="J162" i="2"/>
  <c r="C162" i="2"/>
  <c r="X161" i="2"/>
  <c r="W161" i="2"/>
  <c r="U161" i="2"/>
  <c r="M161" i="2"/>
  <c r="L161" i="2"/>
  <c r="J161" i="2"/>
  <c r="C161" i="2"/>
  <c r="X160" i="2"/>
  <c r="W160" i="2"/>
  <c r="U160" i="2"/>
  <c r="V160" i="2" s="1"/>
  <c r="M160" i="2"/>
  <c r="L160" i="2"/>
  <c r="K160" i="2"/>
  <c r="J160" i="2"/>
  <c r="C160" i="2"/>
  <c r="X159" i="2"/>
  <c r="W159" i="2"/>
  <c r="U159" i="2"/>
  <c r="M159" i="2"/>
  <c r="L159" i="2"/>
  <c r="J159" i="2"/>
  <c r="C159" i="2"/>
  <c r="X158" i="2"/>
  <c r="W158" i="2"/>
  <c r="U158" i="2"/>
  <c r="V158" i="2" s="1"/>
  <c r="M158" i="2"/>
  <c r="L158" i="2"/>
  <c r="K158" i="2"/>
  <c r="J158" i="2"/>
  <c r="C158" i="2"/>
  <c r="X157" i="2"/>
  <c r="W157" i="2"/>
  <c r="U157" i="2"/>
  <c r="M157" i="2"/>
  <c r="L157" i="2"/>
  <c r="J157" i="2"/>
  <c r="C157" i="2"/>
  <c r="X156" i="2"/>
  <c r="W156" i="2"/>
  <c r="U156" i="2"/>
  <c r="V156" i="2" s="1"/>
  <c r="M156" i="2"/>
  <c r="L156" i="2"/>
  <c r="K156" i="2"/>
  <c r="J156" i="2"/>
  <c r="C156" i="2"/>
  <c r="X155" i="2"/>
  <c r="W155" i="2"/>
  <c r="U155" i="2"/>
  <c r="M155" i="2"/>
  <c r="L155" i="2"/>
  <c r="J155" i="2"/>
  <c r="C155" i="2"/>
  <c r="X154" i="2"/>
  <c r="W154" i="2"/>
  <c r="U154" i="2"/>
  <c r="V154" i="2" s="1"/>
  <c r="M154" i="2"/>
  <c r="L154" i="2"/>
  <c r="K154" i="2"/>
  <c r="J154" i="2"/>
  <c r="C154" i="2"/>
  <c r="X153" i="2"/>
  <c r="W153" i="2"/>
  <c r="U153" i="2"/>
  <c r="M153" i="2"/>
  <c r="L153" i="2"/>
  <c r="J153" i="2"/>
  <c r="C153" i="2"/>
  <c r="X152" i="2"/>
  <c r="W152" i="2"/>
  <c r="U152" i="2"/>
  <c r="V152" i="2" s="1"/>
  <c r="M152" i="2"/>
  <c r="L152" i="2"/>
  <c r="K152" i="2"/>
  <c r="J152" i="2"/>
  <c r="C152" i="2"/>
  <c r="X151" i="2"/>
  <c r="W151" i="2"/>
  <c r="U151" i="2"/>
  <c r="M151" i="2"/>
  <c r="L151" i="2"/>
  <c r="J151" i="2"/>
  <c r="C151" i="2"/>
  <c r="X150" i="2"/>
  <c r="W150" i="2"/>
  <c r="U150" i="2"/>
  <c r="V150" i="2" s="1"/>
  <c r="M150" i="2"/>
  <c r="L150" i="2"/>
  <c r="K150" i="2"/>
  <c r="J150" i="2"/>
  <c r="C150" i="2"/>
  <c r="X149" i="2"/>
  <c r="W149" i="2"/>
  <c r="U149" i="2"/>
  <c r="M149" i="2"/>
  <c r="L149" i="2"/>
  <c r="J149" i="2"/>
  <c r="C149" i="2"/>
  <c r="X148" i="2"/>
  <c r="W148" i="2"/>
  <c r="U148" i="2"/>
  <c r="V148" i="2" s="1"/>
  <c r="M148" i="2"/>
  <c r="L148" i="2"/>
  <c r="K148" i="2"/>
  <c r="J148" i="2"/>
  <c r="C148" i="2"/>
  <c r="X147" i="2"/>
  <c r="W147" i="2"/>
  <c r="U147" i="2"/>
  <c r="M147" i="2"/>
  <c r="L147" i="2"/>
  <c r="J147" i="2"/>
  <c r="C147" i="2"/>
  <c r="X146" i="2"/>
  <c r="W146" i="2"/>
  <c r="U146" i="2"/>
  <c r="V146" i="2" s="1"/>
  <c r="M146" i="2"/>
  <c r="L146" i="2"/>
  <c r="K146" i="2"/>
  <c r="J146" i="2"/>
  <c r="C146" i="2"/>
  <c r="X145" i="2"/>
  <c r="W145" i="2"/>
  <c r="U145" i="2"/>
  <c r="M145" i="2"/>
  <c r="L145" i="2"/>
  <c r="J145" i="2"/>
  <c r="C145" i="2"/>
  <c r="X144" i="2"/>
  <c r="W144" i="2"/>
  <c r="U144" i="2"/>
  <c r="V144" i="2" s="1"/>
  <c r="M144" i="2"/>
  <c r="L144" i="2"/>
  <c r="K144" i="2"/>
  <c r="J144" i="2"/>
  <c r="C144" i="2"/>
  <c r="X143" i="2"/>
  <c r="W143" i="2"/>
  <c r="U143" i="2"/>
  <c r="M143" i="2"/>
  <c r="L143" i="2"/>
  <c r="J143" i="2"/>
  <c r="C143" i="2"/>
  <c r="X142" i="2"/>
  <c r="W142" i="2"/>
  <c r="U142" i="2"/>
  <c r="V142" i="2" s="1"/>
  <c r="M142" i="2"/>
  <c r="L142" i="2"/>
  <c r="K142" i="2"/>
  <c r="J142" i="2"/>
  <c r="C142" i="2"/>
  <c r="X141" i="2"/>
  <c r="W141" i="2"/>
  <c r="U141" i="2"/>
  <c r="M141" i="2"/>
  <c r="L141" i="2"/>
  <c r="J141" i="2"/>
  <c r="C141" i="2"/>
  <c r="X140" i="2"/>
  <c r="W140" i="2"/>
  <c r="U140" i="2"/>
  <c r="V140" i="2" s="1"/>
  <c r="M140" i="2"/>
  <c r="L140" i="2"/>
  <c r="K140" i="2"/>
  <c r="J140" i="2"/>
  <c r="C140" i="2"/>
  <c r="X139" i="2"/>
  <c r="W139" i="2"/>
  <c r="U139" i="2"/>
  <c r="M139" i="2"/>
  <c r="L139" i="2"/>
  <c r="J139" i="2"/>
  <c r="C139" i="2"/>
  <c r="X138" i="2"/>
  <c r="W138" i="2"/>
  <c r="U138" i="2"/>
  <c r="V138" i="2" s="1"/>
  <c r="M138" i="2"/>
  <c r="L138" i="2"/>
  <c r="K138" i="2"/>
  <c r="J138" i="2"/>
  <c r="C138" i="2"/>
  <c r="X137" i="2"/>
  <c r="W137" i="2"/>
  <c r="U137" i="2"/>
  <c r="M137" i="2"/>
  <c r="L137" i="2"/>
  <c r="J137" i="2"/>
  <c r="C137" i="2"/>
  <c r="X136" i="2"/>
  <c r="W136" i="2"/>
  <c r="U136" i="2"/>
  <c r="V136" i="2" s="1"/>
  <c r="M136" i="2"/>
  <c r="L136" i="2"/>
  <c r="K136" i="2"/>
  <c r="J136" i="2"/>
  <c r="C136" i="2"/>
  <c r="X135" i="2"/>
  <c r="W135" i="2"/>
  <c r="U135" i="2"/>
  <c r="M135" i="2"/>
  <c r="L135" i="2"/>
  <c r="J135" i="2"/>
  <c r="C135" i="2"/>
  <c r="X134" i="2"/>
  <c r="W134" i="2"/>
  <c r="U134" i="2"/>
  <c r="V134" i="2" s="1"/>
  <c r="M134" i="2"/>
  <c r="L134" i="2"/>
  <c r="K134" i="2"/>
  <c r="J134" i="2"/>
  <c r="C134" i="2"/>
  <c r="X133" i="2"/>
  <c r="W133" i="2"/>
  <c r="U133" i="2"/>
  <c r="M133" i="2"/>
  <c r="L133" i="2"/>
  <c r="J133" i="2"/>
  <c r="C133" i="2"/>
  <c r="X132" i="2"/>
  <c r="W132" i="2"/>
  <c r="U132" i="2"/>
  <c r="V132" i="2" s="1"/>
  <c r="M132" i="2"/>
  <c r="L132" i="2"/>
  <c r="K132" i="2"/>
  <c r="J132" i="2"/>
  <c r="C132" i="2"/>
  <c r="X131" i="2"/>
  <c r="W131" i="2"/>
  <c r="U131" i="2"/>
  <c r="M131" i="2"/>
  <c r="L131" i="2"/>
  <c r="J131" i="2"/>
  <c r="C131" i="2"/>
  <c r="X130" i="2"/>
  <c r="W130" i="2"/>
  <c r="U130" i="2"/>
  <c r="V130" i="2" s="1"/>
  <c r="M130" i="2"/>
  <c r="L130" i="2"/>
  <c r="K130" i="2"/>
  <c r="J130" i="2"/>
  <c r="C130" i="2"/>
  <c r="X129" i="2"/>
  <c r="W129" i="2"/>
  <c r="U129" i="2"/>
  <c r="M129" i="2"/>
  <c r="L129" i="2"/>
  <c r="J129" i="2"/>
  <c r="C129" i="2"/>
  <c r="X128" i="2"/>
  <c r="W128" i="2"/>
  <c r="U128" i="2"/>
  <c r="V128" i="2" s="1"/>
  <c r="M128" i="2"/>
  <c r="L128" i="2"/>
  <c r="K128" i="2"/>
  <c r="J128" i="2"/>
  <c r="C128" i="2"/>
  <c r="X127" i="2"/>
  <c r="W127" i="2"/>
  <c r="U127" i="2"/>
  <c r="M127" i="2"/>
  <c r="L127" i="2"/>
  <c r="J127" i="2"/>
  <c r="C127" i="2"/>
  <c r="X126" i="2"/>
  <c r="W126" i="2"/>
  <c r="U126" i="2"/>
  <c r="V126" i="2" s="1"/>
  <c r="M126" i="2"/>
  <c r="L126" i="2"/>
  <c r="K126" i="2"/>
  <c r="J126" i="2"/>
  <c r="C126" i="2"/>
  <c r="X125" i="2"/>
  <c r="W125" i="2"/>
  <c r="U125" i="2"/>
  <c r="M125" i="2"/>
  <c r="L125" i="2"/>
  <c r="J125" i="2"/>
  <c r="C125" i="2"/>
  <c r="X124" i="2"/>
  <c r="W124" i="2"/>
  <c r="U124" i="2"/>
  <c r="V124" i="2" s="1"/>
  <c r="M124" i="2"/>
  <c r="L124" i="2"/>
  <c r="K124" i="2"/>
  <c r="J124" i="2"/>
  <c r="C124" i="2"/>
  <c r="X123" i="2"/>
  <c r="W123" i="2"/>
  <c r="U123" i="2"/>
  <c r="M123" i="2"/>
  <c r="L123" i="2"/>
  <c r="J123" i="2"/>
  <c r="C123" i="2"/>
  <c r="X122" i="2"/>
  <c r="W122" i="2"/>
  <c r="U122" i="2"/>
  <c r="V122" i="2" s="1"/>
  <c r="M122" i="2"/>
  <c r="L122" i="2"/>
  <c r="K122" i="2"/>
  <c r="J122" i="2"/>
  <c r="C122" i="2"/>
  <c r="X121" i="2"/>
  <c r="W121" i="2"/>
  <c r="U121" i="2"/>
  <c r="M121" i="2"/>
  <c r="L121" i="2"/>
  <c r="J121" i="2"/>
  <c r="C121" i="2"/>
  <c r="X120" i="2"/>
  <c r="W120" i="2"/>
  <c r="U120" i="2"/>
  <c r="V120" i="2" s="1"/>
  <c r="M120" i="2"/>
  <c r="L120" i="2"/>
  <c r="K120" i="2"/>
  <c r="J120" i="2"/>
  <c r="C120" i="2"/>
  <c r="X119" i="2"/>
  <c r="W119" i="2"/>
  <c r="U119" i="2"/>
  <c r="M119" i="2"/>
  <c r="L119" i="2"/>
  <c r="J119" i="2"/>
  <c r="C119" i="2"/>
  <c r="X118" i="2"/>
  <c r="W118" i="2"/>
  <c r="U118" i="2"/>
  <c r="V118" i="2" s="1"/>
  <c r="M118" i="2"/>
  <c r="L118" i="2"/>
  <c r="K118" i="2"/>
  <c r="J118" i="2"/>
  <c r="C118" i="2"/>
  <c r="X117" i="2"/>
  <c r="W117" i="2"/>
  <c r="U117" i="2"/>
  <c r="M117" i="2"/>
  <c r="L117" i="2"/>
  <c r="J117" i="2"/>
  <c r="C117" i="2"/>
  <c r="X116" i="2"/>
  <c r="W116" i="2"/>
  <c r="U116" i="2"/>
  <c r="V116" i="2" s="1"/>
  <c r="M116" i="2"/>
  <c r="L116" i="2"/>
  <c r="K116" i="2" s="1"/>
  <c r="J116" i="2"/>
  <c r="C116" i="2"/>
  <c r="X115" i="2"/>
  <c r="W115" i="2"/>
  <c r="U115" i="2"/>
  <c r="M115" i="2"/>
  <c r="L115" i="2"/>
  <c r="K115" i="2" s="1"/>
  <c r="J115" i="2"/>
  <c r="C115" i="2"/>
  <c r="X114" i="2"/>
  <c r="W114" i="2"/>
  <c r="U114" i="2"/>
  <c r="V114" i="2" s="1"/>
  <c r="M114" i="2"/>
  <c r="L114" i="2"/>
  <c r="K114" i="2"/>
  <c r="J114" i="2"/>
  <c r="C114" i="2"/>
  <c r="X113" i="2"/>
  <c r="W113" i="2"/>
  <c r="U113" i="2"/>
  <c r="M113" i="2"/>
  <c r="L113" i="2"/>
  <c r="J113" i="2"/>
  <c r="C113" i="2"/>
  <c r="X112" i="2"/>
  <c r="W112" i="2"/>
  <c r="U112" i="2"/>
  <c r="V112" i="2" s="1"/>
  <c r="M112" i="2"/>
  <c r="L112" i="2"/>
  <c r="K112" i="2"/>
  <c r="J112" i="2"/>
  <c r="C112" i="2"/>
  <c r="X111" i="2"/>
  <c r="W111" i="2"/>
  <c r="U111" i="2"/>
  <c r="M111" i="2"/>
  <c r="L111" i="2"/>
  <c r="J111" i="2"/>
  <c r="C111" i="2"/>
  <c r="X110" i="2"/>
  <c r="W110" i="2"/>
  <c r="U110" i="2"/>
  <c r="V110" i="2" s="1"/>
  <c r="M110" i="2"/>
  <c r="L110" i="2"/>
  <c r="K110" i="2"/>
  <c r="J110" i="2"/>
  <c r="C110" i="2"/>
  <c r="X109" i="2"/>
  <c r="W109" i="2"/>
  <c r="U109" i="2"/>
  <c r="M109" i="2"/>
  <c r="L109" i="2"/>
  <c r="J109" i="2"/>
  <c r="C109" i="2"/>
  <c r="X108" i="2"/>
  <c r="W108" i="2"/>
  <c r="U108" i="2"/>
  <c r="V108" i="2" s="1"/>
  <c r="M108" i="2"/>
  <c r="L108" i="2"/>
  <c r="K108" i="2" s="1"/>
  <c r="J108" i="2"/>
  <c r="C108" i="2"/>
  <c r="X107" i="2"/>
  <c r="W107" i="2"/>
  <c r="U107" i="2"/>
  <c r="M107" i="2"/>
  <c r="L107" i="2"/>
  <c r="K107" i="2" s="1"/>
  <c r="J107" i="2"/>
  <c r="C107" i="2"/>
  <c r="X106" i="2"/>
  <c r="W106" i="2"/>
  <c r="U106" i="2"/>
  <c r="V106" i="2" s="1"/>
  <c r="M106" i="2"/>
  <c r="L106" i="2"/>
  <c r="K106" i="2"/>
  <c r="J106" i="2"/>
  <c r="C106" i="2"/>
  <c r="X105" i="2"/>
  <c r="W105" i="2"/>
  <c r="U105" i="2"/>
  <c r="M105" i="2"/>
  <c r="L105" i="2"/>
  <c r="J105" i="2"/>
  <c r="C105" i="2"/>
  <c r="X104" i="2"/>
  <c r="W104" i="2"/>
  <c r="U104" i="2"/>
  <c r="V104" i="2" s="1"/>
  <c r="M104" i="2"/>
  <c r="L104" i="2"/>
  <c r="K104" i="2"/>
  <c r="J104" i="2"/>
  <c r="C104" i="2"/>
  <c r="X103" i="2"/>
  <c r="W103" i="2"/>
  <c r="U103" i="2"/>
  <c r="M103" i="2"/>
  <c r="L103" i="2"/>
  <c r="J103" i="2"/>
  <c r="C103" i="2"/>
  <c r="X102" i="2"/>
  <c r="W102" i="2"/>
  <c r="U102" i="2"/>
  <c r="V102" i="2" s="1"/>
  <c r="M102" i="2"/>
  <c r="L102" i="2"/>
  <c r="K102" i="2"/>
  <c r="J102" i="2"/>
  <c r="C102" i="2"/>
  <c r="X101" i="2"/>
  <c r="W101" i="2"/>
  <c r="U101" i="2"/>
  <c r="M101" i="2"/>
  <c r="L101" i="2"/>
  <c r="J101" i="2"/>
  <c r="C101" i="2"/>
  <c r="X100" i="2"/>
  <c r="W100" i="2"/>
  <c r="U100" i="2"/>
  <c r="V100" i="2" s="1"/>
  <c r="M100" i="2"/>
  <c r="L100" i="2"/>
  <c r="K100" i="2" s="1"/>
  <c r="J100" i="2"/>
  <c r="C100" i="2"/>
  <c r="X99" i="2"/>
  <c r="W99" i="2"/>
  <c r="U99" i="2"/>
  <c r="M99" i="2"/>
  <c r="L99" i="2"/>
  <c r="K99" i="2" s="1"/>
  <c r="J99" i="2"/>
  <c r="C99" i="2"/>
  <c r="X98" i="2"/>
  <c r="W98" i="2"/>
  <c r="U98" i="2"/>
  <c r="V98" i="2" s="1"/>
  <c r="M98" i="2"/>
  <c r="L98" i="2"/>
  <c r="K98" i="2"/>
  <c r="J98" i="2"/>
  <c r="C98" i="2"/>
  <c r="X97" i="2"/>
  <c r="W97" i="2"/>
  <c r="U97" i="2"/>
  <c r="M97" i="2"/>
  <c r="L97" i="2"/>
  <c r="J97" i="2"/>
  <c r="C97" i="2"/>
  <c r="X96" i="2"/>
  <c r="W96" i="2"/>
  <c r="V96" i="2"/>
  <c r="U96" i="2"/>
  <c r="M96" i="2"/>
  <c r="L96" i="2"/>
  <c r="K96" i="2"/>
  <c r="J96" i="2"/>
  <c r="C96" i="2"/>
  <c r="X95" i="2"/>
  <c r="W95" i="2"/>
  <c r="V95" i="2" s="1"/>
  <c r="U95" i="2"/>
  <c r="M95" i="2"/>
  <c r="L95" i="2"/>
  <c r="J95" i="2"/>
  <c r="C95" i="2"/>
  <c r="X94" i="2"/>
  <c r="W94" i="2"/>
  <c r="V94" i="2"/>
  <c r="U94" i="2"/>
  <c r="M94" i="2"/>
  <c r="L94" i="2"/>
  <c r="K94" i="2"/>
  <c r="J94" i="2"/>
  <c r="C94" i="2"/>
  <c r="X93" i="2"/>
  <c r="W93" i="2"/>
  <c r="V93" i="2" s="1"/>
  <c r="U93" i="2"/>
  <c r="M93" i="2"/>
  <c r="L93" i="2"/>
  <c r="J93" i="2"/>
  <c r="C93" i="2"/>
  <c r="X92" i="2"/>
  <c r="W92" i="2"/>
  <c r="V92" i="2"/>
  <c r="U92" i="2"/>
  <c r="M92" i="2"/>
  <c r="L92" i="2"/>
  <c r="K92" i="2"/>
  <c r="J92" i="2"/>
  <c r="C92" i="2"/>
  <c r="X91" i="2"/>
  <c r="W91" i="2"/>
  <c r="V91" i="2" s="1"/>
  <c r="U91" i="2"/>
  <c r="M91" i="2"/>
  <c r="L91" i="2"/>
  <c r="J91" i="2"/>
  <c r="C91" i="2"/>
  <c r="X90" i="2"/>
  <c r="W90" i="2"/>
  <c r="V90" i="2"/>
  <c r="U90" i="2"/>
  <c r="M90" i="2"/>
  <c r="L90" i="2"/>
  <c r="K90" i="2"/>
  <c r="J90" i="2"/>
  <c r="C90" i="2"/>
  <c r="X89" i="2"/>
  <c r="W89" i="2"/>
  <c r="V89" i="2" s="1"/>
  <c r="U89" i="2"/>
  <c r="M89" i="2"/>
  <c r="L89" i="2"/>
  <c r="J89" i="2"/>
  <c r="C89" i="2"/>
  <c r="X88" i="2"/>
  <c r="W88" i="2"/>
  <c r="V88" i="2"/>
  <c r="U88" i="2"/>
  <c r="M88" i="2"/>
  <c r="L88" i="2"/>
  <c r="K88" i="2"/>
  <c r="J88" i="2"/>
  <c r="C88" i="2"/>
  <c r="X87" i="2"/>
  <c r="W87" i="2"/>
  <c r="V87" i="2" s="1"/>
  <c r="U87" i="2"/>
  <c r="M87" i="2"/>
  <c r="L87" i="2"/>
  <c r="J87" i="2"/>
  <c r="C87" i="2"/>
  <c r="X86" i="2"/>
  <c r="W86" i="2"/>
  <c r="V86" i="2"/>
  <c r="U86" i="2"/>
  <c r="M86" i="2"/>
  <c r="L86" i="2"/>
  <c r="K86" i="2"/>
  <c r="J86" i="2"/>
  <c r="C86" i="2"/>
  <c r="X85" i="2"/>
  <c r="W85" i="2"/>
  <c r="V85" i="2" s="1"/>
  <c r="U85" i="2"/>
  <c r="M85" i="2"/>
  <c r="L85" i="2"/>
  <c r="J85" i="2"/>
  <c r="C85" i="2"/>
  <c r="X84" i="2"/>
  <c r="W84" i="2"/>
  <c r="V84" i="2"/>
  <c r="U84" i="2"/>
  <c r="M84" i="2"/>
  <c r="L84" i="2"/>
  <c r="K84" i="2"/>
  <c r="J84" i="2"/>
  <c r="C84" i="2"/>
  <c r="X83" i="2"/>
  <c r="W83" i="2"/>
  <c r="V83" i="2" s="1"/>
  <c r="U83" i="2"/>
  <c r="M83" i="2"/>
  <c r="L83" i="2"/>
  <c r="J83" i="2"/>
  <c r="C83" i="2"/>
  <c r="X82" i="2"/>
  <c r="W82" i="2"/>
  <c r="V82" i="2"/>
  <c r="U82" i="2"/>
  <c r="M82" i="2"/>
  <c r="L82" i="2"/>
  <c r="K82" i="2"/>
  <c r="J82" i="2"/>
  <c r="C82" i="2"/>
  <c r="X81" i="2"/>
  <c r="W81" i="2"/>
  <c r="V81" i="2" s="1"/>
  <c r="U81" i="2"/>
  <c r="M81" i="2"/>
  <c r="L81" i="2"/>
  <c r="J81" i="2"/>
  <c r="C81" i="2"/>
  <c r="X80" i="2"/>
  <c r="W80" i="2"/>
  <c r="V80" i="2"/>
  <c r="U80" i="2"/>
  <c r="M80" i="2"/>
  <c r="L80" i="2"/>
  <c r="K80" i="2"/>
  <c r="J80" i="2"/>
  <c r="C80" i="2"/>
  <c r="X79" i="2"/>
  <c r="W79" i="2"/>
  <c r="V79" i="2" s="1"/>
  <c r="U79" i="2"/>
  <c r="M79" i="2"/>
  <c r="L79" i="2"/>
  <c r="J79" i="2"/>
  <c r="C79" i="2"/>
  <c r="X78" i="2"/>
  <c r="W78" i="2"/>
  <c r="V78" i="2"/>
  <c r="U78" i="2"/>
  <c r="M78" i="2"/>
  <c r="L78" i="2"/>
  <c r="K78" i="2"/>
  <c r="J78" i="2"/>
  <c r="C78" i="2"/>
  <c r="X77" i="2"/>
  <c r="W77" i="2"/>
  <c r="V77" i="2" s="1"/>
  <c r="U77" i="2"/>
  <c r="M77" i="2"/>
  <c r="L77" i="2"/>
  <c r="J77" i="2"/>
  <c r="C77" i="2"/>
  <c r="X76" i="2"/>
  <c r="W76" i="2"/>
  <c r="V76" i="2"/>
  <c r="U76" i="2"/>
  <c r="M76" i="2"/>
  <c r="L76" i="2"/>
  <c r="K76" i="2"/>
  <c r="J76" i="2"/>
  <c r="C76" i="2"/>
  <c r="X75" i="2"/>
  <c r="W75" i="2"/>
  <c r="V75" i="2" s="1"/>
  <c r="U75" i="2"/>
  <c r="M75" i="2"/>
  <c r="L75" i="2"/>
  <c r="J75" i="2"/>
  <c r="C75" i="2"/>
  <c r="X74" i="2"/>
  <c r="W74" i="2"/>
  <c r="V74" i="2"/>
  <c r="U74" i="2"/>
  <c r="M74" i="2"/>
  <c r="L74" i="2"/>
  <c r="K74" i="2"/>
  <c r="J74" i="2"/>
  <c r="C74" i="2"/>
  <c r="X73" i="2"/>
  <c r="W73" i="2"/>
  <c r="V73" i="2" s="1"/>
  <c r="U73" i="2"/>
  <c r="M73" i="2"/>
  <c r="L73" i="2"/>
  <c r="J73" i="2"/>
  <c r="C73" i="2"/>
  <c r="X72" i="2"/>
  <c r="W72" i="2"/>
  <c r="V72" i="2"/>
  <c r="U72" i="2"/>
  <c r="M72" i="2"/>
  <c r="L72" i="2"/>
  <c r="K72" i="2"/>
  <c r="J72" i="2"/>
  <c r="C72" i="2"/>
  <c r="X71" i="2"/>
  <c r="W71" i="2"/>
  <c r="V71" i="2" s="1"/>
  <c r="U71" i="2"/>
  <c r="M71" i="2"/>
  <c r="L71" i="2"/>
  <c r="J71" i="2"/>
  <c r="C71" i="2"/>
  <c r="X70" i="2"/>
  <c r="W70" i="2"/>
  <c r="V70" i="2"/>
  <c r="U70" i="2"/>
  <c r="M70" i="2"/>
  <c r="L70" i="2"/>
  <c r="K70" i="2"/>
  <c r="J70" i="2"/>
  <c r="C70" i="2"/>
  <c r="X69" i="2"/>
  <c r="W69" i="2"/>
  <c r="V69" i="2" s="1"/>
  <c r="U69" i="2"/>
  <c r="M69" i="2"/>
  <c r="L69" i="2"/>
  <c r="J69" i="2"/>
  <c r="C69" i="2"/>
  <c r="X68" i="2"/>
  <c r="W68" i="2"/>
  <c r="V68" i="2"/>
  <c r="U68" i="2"/>
  <c r="M68" i="2"/>
  <c r="L68" i="2"/>
  <c r="K68" i="2"/>
  <c r="J68" i="2"/>
  <c r="C68" i="2"/>
  <c r="X67" i="2"/>
  <c r="W67" i="2"/>
  <c r="V67" i="2" s="1"/>
  <c r="U67" i="2"/>
  <c r="M67" i="2"/>
  <c r="L67" i="2"/>
  <c r="J67" i="2"/>
  <c r="C67" i="2"/>
  <c r="X66" i="2"/>
  <c r="W66" i="2"/>
  <c r="V66" i="2"/>
  <c r="U66" i="2"/>
  <c r="M66" i="2"/>
  <c r="L66" i="2"/>
  <c r="K66" i="2"/>
  <c r="J66" i="2"/>
  <c r="C66" i="2"/>
  <c r="X65" i="2"/>
  <c r="W65" i="2"/>
  <c r="V65" i="2" s="1"/>
  <c r="U65" i="2"/>
  <c r="M65" i="2"/>
  <c r="L65" i="2"/>
  <c r="J65" i="2"/>
  <c r="C65" i="2"/>
  <c r="X64" i="2"/>
  <c r="W64" i="2"/>
  <c r="V64" i="2"/>
  <c r="U64" i="2"/>
  <c r="M64" i="2"/>
  <c r="L64" i="2"/>
  <c r="K64" i="2"/>
  <c r="J64" i="2"/>
  <c r="C64" i="2"/>
  <c r="X63" i="2"/>
  <c r="W63" i="2"/>
  <c r="V63" i="2" s="1"/>
  <c r="U63" i="2"/>
  <c r="M63" i="2"/>
  <c r="L63" i="2"/>
  <c r="J63" i="2"/>
  <c r="C63" i="2"/>
  <c r="X62" i="2"/>
  <c r="W62" i="2"/>
  <c r="V62" i="2"/>
  <c r="U62" i="2"/>
  <c r="M62" i="2"/>
  <c r="L62" i="2"/>
  <c r="K62" i="2"/>
  <c r="J62" i="2"/>
  <c r="C62" i="2"/>
  <c r="X61" i="2"/>
  <c r="W61" i="2"/>
  <c r="V61" i="2" s="1"/>
  <c r="U61" i="2"/>
  <c r="M61" i="2"/>
  <c r="L61" i="2"/>
  <c r="J61" i="2"/>
  <c r="C61" i="2"/>
  <c r="X60" i="2"/>
  <c r="W60" i="2"/>
  <c r="V60" i="2"/>
  <c r="U60" i="2"/>
  <c r="M60" i="2"/>
  <c r="L60" i="2"/>
  <c r="K60" i="2"/>
  <c r="J60" i="2"/>
  <c r="C60" i="2"/>
  <c r="X59" i="2"/>
  <c r="W59" i="2"/>
  <c r="V59" i="2" s="1"/>
  <c r="U59" i="2"/>
  <c r="M59" i="2"/>
  <c r="L59" i="2"/>
  <c r="J59" i="2"/>
  <c r="C59" i="2"/>
  <c r="X58" i="2"/>
  <c r="W58" i="2"/>
  <c r="V58" i="2"/>
  <c r="U58" i="2"/>
  <c r="M58" i="2"/>
  <c r="L58" i="2"/>
  <c r="K58" i="2"/>
  <c r="J58" i="2"/>
  <c r="C58" i="2"/>
  <c r="X57" i="2"/>
  <c r="W57" i="2"/>
  <c r="V57" i="2" s="1"/>
  <c r="U57" i="2"/>
  <c r="M57" i="2"/>
  <c r="L57" i="2"/>
  <c r="J57" i="2"/>
  <c r="C57" i="2"/>
  <c r="X56" i="2"/>
  <c r="W56" i="2"/>
  <c r="V56" i="2"/>
  <c r="U56" i="2"/>
  <c r="M56" i="2"/>
  <c r="L56" i="2"/>
  <c r="K56" i="2"/>
  <c r="J56" i="2"/>
  <c r="C56" i="2"/>
  <c r="X55" i="2"/>
  <c r="W55" i="2"/>
  <c r="V55" i="2" s="1"/>
  <c r="U55" i="2"/>
  <c r="M55" i="2"/>
  <c r="L55" i="2"/>
  <c r="J55" i="2"/>
  <c r="C55" i="2"/>
  <c r="X54" i="2"/>
  <c r="W54" i="2"/>
  <c r="V54" i="2"/>
  <c r="U54" i="2"/>
  <c r="M54" i="2"/>
  <c r="L54" i="2"/>
  <c r="K54" i="2"/>
  <c r="J54" i="2"/>
  <c r="C54" i="2"/>
  <c r="X53" i="2"/>
  <c r="W53" i="2"/>
  <c r="V53" i="2" s="1"/>
  <c r="U53" i="2"/>
  <c r="M53" i="2"/>
  <c r="L53" i="2"/>
  <c r="J53" i="2"/>
  <c r="C53" i="2"/>
  <c r="X52" i="2"/>
  <c r="W52" i="2"/>
  <c r="V52" i="2"/>
  <c r="U52" i="2"/>
  <c r="M52" i="2"/>
  <c r="L52" i="2"/>
  <c r="K52" i="2"/>
  <c r="J52" i="2"/>
  <c r="C52" i="2"/>
  <c r="X51" i="2"/>
  <c r="W51" i="2"/>
  <c r="V51" i="2" s="1"/>
  <c r="U51" i="2"/>
  <c r="M51" i="2"/>
  <c r="L51" i="2"/>
  <c r="J51" i="2"/>
  <c r="C51" i="2"/>
  <c r="X50" i="2"/>
  <c r="W50" i="2"/>
  <c r="V50" i="2"/>
  <c r="U50" i="2"/>
  <c r="M50" i="2"/>
  <c r="L50" i="2"/>
  <c r="K50" i="2"/>
  <c r="J50" i="2"/>
  <c r="C50" i="2"/>
  <c r="X49" i="2"/>
  <c r="W49" i="2"/>
  <c r="V49" i="2" s="1"/>
  <c r="U49" i="2"/>
  <c r="M49" i="2"/>
  <c r="L49" i="2"/>
  <c r="J49" i="2"/>
  <c r="C49" i="2"/>
  <c r="X48" i="2"/>
  <c r="W48" i="2"/>
  <c r="V48" i="2"/>
  <c r="U48" i="2"/>
  <c r="M48" i="2"/>
  <c r="L48" i="2"/>
  <c r="K48" i="2"/>
  <c r="J48" i="2"/>
  <c r="C48" i="2"/>
  <c r="X47" i="2"/>
  <c r="W47" i="2"/>
  <c r="V47" i="2" s="1"/>
  <c r="U47" i="2"/>
  <c r="M47" i="2"/>
  <c r="L47" i="2"/>
  <c r="J47" i="2"/>
  <c r="C47" i="2"/>
  <c r="X46" i="2"/>
  <c r="W46" i="2"/>
  <c r="V46" i="2"/>
  <c r="U46" i="2"/>
  <c r="M46" i="2"/>
  <c r="L46" i="2"/>
  <c r="K46" i="2"/>
  <c r="J46" i="2"/>
  <c r="C46" i="2"/>
  <c r="X45" i="2"/>
  <c r="W45" i="2"/>
  <c r="V45" i="2" s="1"/>
  <c r="U45" i="2"/>
  <c r="M45" i="2"/>
  <c r="L45" i="2"/>
  <c r="J45" i="2"/>
  <c r="C45" i="2"/>
  <c r="X44" i="2"/>
  <c r="W44" i="2"/>
  <c r="V44" i="2"/>
  <c r="U44" i="2"/>
  <c r="M44" i="2"/>
  <c r="L44" i="2"/>
  <c r="K44" i="2"/>
  <c r="J44" i="2"/>
  <c r="C44" i="2"/>
  <c r="X43" i="2"/>
  <c r="W43" i="2"/>
  <c r="V43" i="2" s="1"/>
  <c r="U43" i="2"/>
  <c r="M43" i="2"/>
  <c r="L43" i="2"/>
  <c r="J43" i="2"/>
  <c r="C43" i="2"/>
  <c r="X42" i="2"/>
  <c r="W42" i="2"/>
  <c r="V42" i="2"/>
  <c r="U42" i="2"/>
  <c r="M42" i="2"/>
  <c r="L42" i="2"/>
  <c r="K42" i="2"/>
  <c r="J42" i="2"/>
  <c r="C42" i="2"/>
  <c r="X41" i="2"/>
  <c r="W41" i="2"/>
  <c r="V41" i="2" s="1"/>
  <c r="U41" i="2"/>
  <c r="M41" i="2"/>
  <c r="L41" i="2"/>
  <c r="J41" i="2"/>
  <c r="C41" i="2"/>
  <c r="X40" i="2"/>
  <c r="W40" i="2"/>
  <c r="V40" i="2"/>
  <c r="U40" i="2"/>
  <c r="M40" i="2"/>
  <c r="L40" i="2"/>
  <c r="K40" i="2"/>
  <c r="J40" i="2"/>
  <c r="C40" i="2"/>
  <c r="X39" i="2"/>
  <c r="W39" i="2"/>
  <c r="V39" i="2" s="1"/>
  <c r="U39" i="2"/>
  <c r="M39" i="2"/>
  <c r="L39" i="2"/>
  <c r="J39" i="2"/>
  <c r="C39" i="2"/>
  <c r="X38" i="2"/>
  <c r="W38" i="2"/>
  <c r="V38" i="2"/>
  <c r="U38" i="2"/>
  <c r="M38" i="2"/>
  <c r="L38" i="2"/>
  <c r="K38" i="2"/>
  <c r="J38" i="2"/>
  <c r="C38" i="2"/>
  <c r="X37" i="2"/>
  <c r="W37" i="2"/>
  <c r="V37" i="2" s="1"/>
  <c r="U37" i="2"/>
  <c r="M37" i="2"/>
  <c r="L37" i="2"/>
  <c r="J37" i="2"/>
  <c r="C37" i="2"/>
  <c r="X36" i="2"/>
  <c r="W36" i="2"/>
  <c r="V36" i="2"/>
  <c r="U36" i="2"/>
  <c r="M36" i="2"/>
  <c r="L36" i="2"/>
  <c r="K36" i="2"/>
  <c r="J36" i="2"/>
  <c r="C36" i="2"/>
  <c r="X35" i="2"/>
  <c r="W35" i="2"/>
  <c r="V35" i="2" s="1"/>
  <c r="U35" i="2"/>
  <c r="M35" i="2"/>
  <c r="L35" i="2"/>
  <c r="J35" i="2"/>
  <c r="C35" i="2"/>
  <c r="X34" i="2"/>
  <c r="W34" i="2"/>
  <c r="V34" i="2"/>
  <c r="U34" i="2"/>
  <c r="M34" i="2"/>
  <c r="L34" i="2"/>
  <c r="K34" i="2"/>
  <c r="J34" i="2"/>
  <c r="C34" i="2"/>
  <c r="X33" i="2"/>
  <c r="W33" i="2"/>
  <c r="V33" i="2" s="1"/>
  <c r="U33" i="2"/>
  <c r="M33" i="2"/>
  <c r="L33" i="2"/>
  <c r="J33" i="2"/>
  <c r="C33" i="2"/>
  <c r="X32" i="2"/>
  <c r="W32" i="2"/>
  <c r="V32" i="2"/>
  <c r="U32" i="2"/>
  <c r="M32" i="2"/>
  <c r="L32" i="2"/>
  <c r="K32" i="2"/>
  <c r="J32" i="2"/>
  <c r="C32" i="2"/>
  <c r="X31" i="2"/>
  <c r="W31" i="2"/>
  <c r="V31" i="2" s="1"/>
  <c r="U31" i="2"/>
  <c r="M31" i="2"/>
  <c r="L31" i="2"/>
  <c r="J31" i="2"/>
  <c r="C31" i="2"/>
  <c r="X30" i="2"/>
  <c r="W30" i="2"/>
  <c r="V30" i="2"/>
  <c r="U30" i="2"/>
  <c r="M30" i="2"/>
  <c r="L30" i="2"/>
  <c r="K30" i="2"/>
  <c r="J30" i="2"/>
  <c r="C30" i="2"/>
  <c r="X29" i="2"/>
  <c r="W29" i="2"/>
  <c r="V29" i="2" s="1"/>
  <c r="U29" i="2"/>
  <c r="M29" i="2"/>
  <c r="L29" i="2"/>
  <c r="J29" i="2"/>
  <c r="C29" i="2"/>
  <c r="X28" i="2"/>
  <c r="W28" i="2"/>
  <c r="V28" i="2"/>
  <c r="U28" i="2"/>
  <c r="M28" i="2"/>
  <c r="L28" i="2"/>
  <c r="K28" i="2"/>
  <c r="J28" i="2"/>
  <c r="C28" i="2"/>
  <c r="X27" i="2"/>
  <c r="W27" i="2"/>
  <c r="V27" i="2" s="1"/>
  <c r="U27" i="2"/>
  <c r="M27" i="2"/>
  <c r="L27" i="2"/>
  <c r="J27" i="2"/>
  <c r="C27" i="2"/>
  <c r="X26" i="2"/>
  <c r="W26" i="2"/>
  <c r="V26" i="2"/>
  <c r="U26" i="2"/>
  <c r="M26" i="2"/>
  <c r="L26" i="2"/>
  <c r="K26" i="2"/>
  <c r="J26" i="2"/>
  <c r="C26" i="2"/>
  <c r="X25" i="2"/>
  <c r="W25" i="2"/>
  <c r="V25" i="2" s="1"/>
  <c r="U25" i="2"/>
  <c r="M25" i="2"/>
  <c r="L25" i="2"/>
  <c r="J25" i="2"/>
  <c r="C25" i="2"/>
  <c r="X24" i="2"/>
  <c r="W24" i="2"/>
  <c r="V24" i="2"/>
  <c r="U24" i="2"/>
  <c r="M24" i="2"/>
  <c r="L24" i="2"/>
  <c r="K24" i="2"/>
  <c r="J24" i="2"/>
  <c r="C24" i="2"/>
  <c r="X23" i="2"/>
  <c r="W23" i="2"/>
  <c r="V23" i="2" s="1"/>
  <c r="U23" i="2"/>
  <c r="M23" i="2"/>
  <c r="L23" i="2"/>
  <c r="J23" i="2"/>
  <c r="C23" i="2"/>
  <c r="X22" i="2"/>
  <c r="W22" i="2"/>
  <c r="V22" i="2"/>
  <c r="U22" i="2"/>
  <c r="M22" i="2"/>
  <c r="L22" i="2"/>
  <c r="K22" i="2"/>
  <c r="J22" i="2"/>
  <c r="C22" i="2"/>
  <c r="X21" i="2"/>
  <c r="W21" i="2"/>
  <c r="V21" i="2" s="1"/>
  <c r="U21" i="2"/>
  <c r="M21" i="2"/>
  <c r="L21" i="2"/>
  <c r="J21" i="2"/>
  <c r="C21" i="2"/>
  <c r="X20" i="2"/>
  <c r="W20" i="2"/>
  <c r="V20" i="2"/>
  <c r="U20" i="2"/>
  <c r="M20" i="2"/>
  <c r="L20" i="2"/>
  <c r="K20" i="2"/>
  <c r="J20" i="2"/>
  <c r="C20" i="2"/>
  <c r="X19" i="2"/>
  <c r="W19" i="2"/>
  <c r="V19" i="2" s="1"/>
  <c r="U19" i="2"/>
  <c r="M19" i="2"/>
  <c r="L19" i="2"/>
  <c r="J19" i="2"/>
  <c r="C19" i="2"/>
  <c r="X18" i="2"/>
  <c r="W18" i="2"/>
  <c r="V18" i="2"/>
  <c r="U18" i="2"/>
  <c r="M18" i="2"/>
  <c r="L18" i="2"/>
  <c r="K18" i="2"/>
  <c r="J18" i="2"/>
  <c r="C18" i="2"/>
  <c r="X17" i="2"/>
  <c r="W17" i="2"/>
  <c r="V17" i="2" s="1"/>
  <c r="U17" i="2"/>
  <c r="M17" i="2"/>
  <c r="L17" i="2"/>
  <c r="J17" i="2"/>
  <c r="C17" i="2"/>
  <c r="X16" i="2"/>
  <c r="W16" i="2"/>
  <c r="V16" i="2"/>
  <c r="U16" i="2"/>
  <c r="M16" i="2"/>
  <c r="L16" i="2"/>
  <c r="K16" i="2"/>
  <c r="J16" i="2"/>
  <c r="C16" i="2"/>
  <c r="X15" i="2"/>
  <c r="W15" i="2"/>
  <c r="V15" i="2" s="1"/>
  <c r="U15" i="2"/>
  <c r="M15" i="2"/>
  <c r="L15" i="2"/>
  <c r="J15" i="2"/>
  <c r="C15" i="2"/>
  <c r="X14" i="2"/>
  <c r="W14" i="2"/>
  <c r="V14" i="2"/>
  <c r="U14" i="2"/>
  <c r="M14" i="2"/>
  <c r="L14" i="2"/>
  <c r="K14" i="2"/>
  <c r="J14" i="2"/>
  <c r="C14" i="2"/>
  <c r="X13" i="2"/>
  <c r="W13" i="2"/>
  <c r="V13" i="2" s="1"/>
  <c r="U13" i="2"/>
  <c r="M13" i="2"/>
  <c r="L13" i="2"/>
  <c r="J13" i="2"/>
  <c r="C13" i="2"/>
  <c r="X12" i="2"/>
  <c r="W12" i="2"/>
  <c r="V12" i="2"/>
  <c r="U12" i="2"/>
  <c r="M12" i="2"/>
  <c r="L12" i="2"/>
  <c r="K12" i="2"/>
  <c r="J12" i="2"/>
  <c r="C12" i="2"/>
  <c r="X11" i="2"/>
  <c r="W11" i="2"/>
  <c r="V11" i="2" s="1"/>
  <c r="U11" i="2"/>
  <c r="M11" i="2"/>
  <c r="L11" i="2"/>
  <c r="J11" i="2"/>
  <c r="C11" i="2"/>
  <c r="X10" i="2"/>
  <c r="W10" i="2"/>
  <c r="V10" i="2"/>
  <c r="U10" i="2"/>
  <c r="M10" i="2"/>
  <c r="L10" i="2"/>
  <c r="K10" i="2"/>
  <c r="J10" i="2"/>
  <c r="C10" i="2"/>
  <c r="X9" i="2"/>
  <c r="W9" i="2"/>
  <c r="V9" i="2" s="1"/>
  <c r="U9" i="2"/>
  <c r="M9" i="2"/>
  <c r="L9" i="2"/>
  <c r="J9" i="2"/>
  <c r="C9" i="2"/>
  <c r="X8" i="2"/>
  <c r="W8" i="2"/>
  <c r="V8" i="2"/>
  <c r="U8" i="2"/>
  <c r="M8" i="2"/>
  <c r="L8" i="2"/>
  <c r="K8" i="2"/>
  <c r="J8" i="2"/>
  <c r="C8" i="2"/>
  <c r="X7" i="2"/>
  <c r="W7" i="2"/>
  <c r="V7" i="2" s="1"/>
  <c r="U7" i="2"/>
  <c r="M7" i="2"/>
  <c r="L7" i="2"/>
  <c r="J7" i="2"/>
  <c r="C7" i="2"/>
  <c r="X6" i="2"/>
  <c r="W6" i="2"/>
  <c r="V6" i="2"/>
  <c r="U6" i="2"/>
  <c r="M6" i="2"/>
  <c r="L6" i="2"/>
  <c r="K6" i="2"/>
  <c r="J6" i="2"/>
  <c r="C6" i="2"/>
  <c r="X5" i="2"/>
  <c r="W5" i="2"/>
  <c r="V5" i="2" s="1"/>
  <c r="U5" i="2"/>
  <c r="M5" i="2"/>
  <c r="L5" i="2"/>
  <c r="J5" i="2"/>
  <c r="C5" i="2"/>
  <c r="X4" i="2"/>
  <c r="W4" i="2"/>
  <c r="V4" i="2"/>
  <c r="U4" i="2"/>
  <c r="M4" i="2"/>
  <c r="L4" i="2"/>
  <c r="K4" i="2"/>
  <c r="J4" i="2"/>
  <c r="C4" i="2"/>
  <c r="X3" i="2"/>
  <c r="W3" i="2"/>
  <c r="V3" i="2" s="1"/>
  <c r="U3" i="2"/>
  <c r="M3" i="2"/>
  <c r="L3" i="2"/>
  <c r="J3" i="2"/>
  <c r="C3" i="2"/>
  <c r="AR186" i="1"/>
  <c r="AQ186" i="1"/>
  <c r="AO186" i="1"/>
  <c r="AJ186" i="1"/>
  <c r="AI186" i="1"/>
  <c r="AB186" i="1"/>
  <c r="AC186" i="1" s="1"/>
  <c r="AA186" i="1"/>
  <c r="C186" i="1"/>
  <c r="AR185" i="1"/>
  <c r="AQ185" i="1"/>
  <c r="AO185" i="1"/>
  <c r="AJ185" i="1"/>
  <c r="AI185" i="1"/>
  <c r="AC185" i="1"/>
  <c r="AB185" i="1"/>
  <c r="AA185" i="1"/>
  <c r="C185" i="1"/>
  <c r="AR184" i="1"/>
  <c r="AQ184" i="1"/>
  <c r="AO184" i="1"/>
  <c r="AJ184" i="1"/>
  <c r="AI184" i="1"/>
  <c r="AB184" i="1"/>
  <c r="AC184" i="1" s="1"/>
  <c r="AA184" i="1"/>
  <c r="C184" i="1"/>
  <c r="AR183" i="1"/>
  <c r="AQ183" i="1"/>
  <c r="AO183" i="1"/>
  <c r="AJ183" i="1"/>
  <c r="AI183" i="1"/>
  <c r="AB183" i="1"/>
  <c r="AC183" i="1" s="1"/>
  <c r="AA183" i="1"/>
  <c r="C183" i="1"/>
  <c r="AR182" i="1"/>
  <c r="AQ182" i="1"/>
  <c r="AO182" i="1"/>
  <c r="AJ182" i="1"/>
  <c r="AI182" i="1"/>
  <c r="AB182" i="1"/>
  <c r="AC182" i="1" s="1"/>
  <c r="AA182" i="1"/>
  <c r="C182" i="1"/>
  <c r="AR181" i="1"/>
  <c r="AQ181" i="1"/>
  <c r="AO181" i="1"/>
  <c r="AJ181" i="1"/>
  <c r="AI181" i="1"/>
  <c r="AC181" i="1"/>
  <c r="AB181" i="1"/>
  <c r="AA181" i="1"/>
  <c r="C181" i="1"/>
  <c r="AR180" i="1"/>
  <c r="AQ180" i="1"/>
  <c r="AO180" i="1"/>
  <c r="AJ180" i="1"/>
  <c r="AI180" i="1"/>
  <c r="AB180" i="1"/>
  <c r="AC180" i="1" s="1"/>
  <c r="AA180" i="1"/>
  <c r="C180" i="1"/>
  <c r="AR179" i="1"/>
  <c r="AQ179" i="1"/>
  <c r="AO179" i="1"/>
  <c r="AJ179" i="1"/>
  <c r="AI179" i="1"/>
  <c r="AB179" i="1"/>
  <c r="AC179" i="1" s="1"/>
  <c r="AA179" i="1"/>
  <c r="C179" i="1"/>
  <c r="AR178" i="1"/>
  <c r="AQ178" i="1"/>
  <c r="AO178" i="1"/>
  <c r="AJ178" i="1"/>
  <c r="AI178" i="1"/>
  <c r="AB178" i="1"/>
  <c r="AC178" i="1" s="1"/>
  <c r="AA178" i="1"/>
  <c r="C178" i="1"/>
  <c r="AR177" i="1"/>
  <c r="AQ177" i="1"/>
  <c r="AO177" i="1"/>
  <c r="AJ177" i="1"/>
  <c r="AI177" i="1"/>
  <c r="AC177" i="1"/>
  <c r="AB177" i="1"/>
  <c r="AA177" i="1"/>
  <c r="C177" i="1"/>
  <c r="AR176" i="1"/>
  <c r="AQ176" i="1"/>
  <c r="AO176" i="1"/>
  <c r="AJ176" i="1"/>
  <c r="AI176" i="1"/>
  <c r="AB176" i="1"/>
  <c r="AC176" i="1" s="1"/>
  <c r="AA176" i="1"/>
  <c r="C176" i="1"/>
  <c r="AR175" i="1"/>
  <c r="AQ175" i="1"/>
  <c r="AO175" i="1"/>
  <c r="AJ175" i="1"/>
  <c r="AI175" i="1"/>
  <c r="AB175" i="1"/>
  <c r="AC175" i="1" s="1"/>
  <c r="AA175" i="1"/>
  <c r="C175" i="1"/>
  <c r="AR174" i="1"/>
  <c r="AQ174" i="1"/>
  <c r="AO174" i="1"/>
  <c r="AJ174" i="1"/>
  <c r="AI174" i="1"/>
  <c r="AB174" i="1"/>
  <c r="AC174" i="1" s="1"/>
  <c r="AA174" i="1"/>
  <c r="C174" i="1"/>
  <c r="AR173" i="1"/>
  <c r="AQ173" i="1"/>
  <c r="AO173" i="1"/>
  <c r="AJ173" i="1"/>
  <c r="AI173" i="1"/>
  <c r="AC173" i="1"/>
  <c r="AB173" i="1"/>
  <c r="AA173" i="1"/>
  <c r="C173" i="1"/>
  <c r="AR172" i="1"/>
  <c r="AQ172" i="1"/>
  <c r="AO172" i="1"/>
  <c r="AJ172" i="1"/>
  <c r="AI172" i="1"/>
  <c r="AB172" i="1"/>
  <c r="AC172" i="1" s="1"/>
  <c r="AA172" i="1"/>
  <c r="C172" i="1"/>
  <c r="AR171" i="1"/>
  <c r="AQ171" i="1"/>
  <c r="AO171" i="1"/>
  <c r="AJ171" i="1"/>
  <c r="AI171" i="1"/>
  <c r="AB171" i="1"/>
  <c r="AC171" i="1" s="1"/>
  <c r="AA171" i="1"/>
  <c r="C171" i="1"/>
  <c r="AR170" i="1"/>
  <c r="AQ170" i="1"/>
  <c r="AO170" i="1"/>
  <c r="AJ170" i="1"/>
  <c r="AI170" i="1"/>
  <c r="AB170" i="1"/>
  <c r="AC170" i="1" s="1"/>
  <c r="AA170" i="1"/>
  <c r="C170" i="1"/>
  <c r="AR169" i="1"/>
  <c r="AQ169" i="1"/>
  <c r="AO169" i="1"/>
  <c r="AJ169" i="1"/>
  <c r="AI169" i="1"/>
  <c r="AB169" i="1"/>
  <c r="AC169" i="1" s="1"/>
  <c r="AA169" i="1"/>
  <c r="C169" i="1"/>
  <c r="AR168" i="1"/>
  <c r="AQ168" i="1"/>
  <c r="AO168" i="1"/>
  <c r="AJ168" i="1"/>
  <c r="AI168" i="1"/>
  <c r="AB168" i="1"/>
  <c r="AC168" i="1" s="1"/>
  <c r="AA168" i="1"/>
  <c r="C168" i="1"/>
  <c r="AR167" i="1"/>
  <c r="AQ167" i="1"/>
  <c r="AO167" i="1"/>
  <c r="AJ167" i="1"/>
  <c r="AI167" i="1"/>
  <c r="AB167" i="1"/>
  <c r="AC167" i="1" s="1"/>
  <c r="AA167" i="1"/>
  <c r="C167" i="1"/>
  <c r="AR166" i="1"/>
  <c r="AQ166" i="1"/>
  <c r="AO166" i="1"/>
  <c r="AJ166" i="1"/>
  <c r="AI166" i="1"/>
  <c r="AB166" i="1"/>
  <c r="AC166" i="1" s="1"/>
  <c r="AA166" i="1"/>
  <c r="C166" i="1"/>
  <c r="AR165" i="1"/>
  <c r="AQ165" i="1"/>
  <c r="AO165" i="1"/>
  <c r="AJ165" i="1"/>
  <c r="AI165" i="1"/>
  <c r="AB165" i="1"/>
  <c r="AC165" i="1" s="1"/>
  <c r="AA165" i="1"/>
  <c r="C165" i="1"/>
  <c r="AR164" i="1"/>
  <c r="AQ164" i="1"/>
  <c r="AO164" i="1"/>
  <c r="AJ164" i="1"/>
  <c r="AI164" i="1"/>
  <c r="AB164" i="1"/>
  <c r="AC164" i="1" s="1"/>
  <c r="AA164" i="1"/>
  <c r="C164" i="1"/>
  <c r="AR163" i="1"/>
  <c r="AQ163" i="1"/>
  <c r="AO163" i="1"/>
  <c r="AJ163" i="1"/>
  <c r="AI163" i="1"/>
  <c r="AB163" i="1"/>
  <c r="AC163" i="1" s="1"/>
  <c r="AA163" i="1"/>
  <c r="C163" i="1"/>
  <c r="AR162" i="1"/>
  <c r="AQ162" i="1"/>
  <c r="AO162" i="1"/>
  <c r="AJ162" i="1"/>
  <c r="AI162" i="1"/>
  <c r="AB162" i="1"/>
  <c r="AC162" i="1" s="1"/>
  <c r="AA162" i="1"/>
  <c r="C162" i="1"/>
  <c r="AR161" i="1"/>
  <c r="AQ161" i="1"/>
  <c r="AO161" i="1"/>
  <c r="AJ161" i="1"/>
  <c r="AI161" i="1"/>
  <c r="AB161" i="1"/>
  <c r="AC161" i="1" s="1"/>
  <c r="AA161" i="1"/>
  <c r="C161" i="1"/>
  <c r="AR160" i="1"/>
  <c r="AQ160" i="1"/>
  <c r="AO160" i="1"/>
  <c r="AJ160" i="1"/>
  <c r="AI160" i="1"/>
  <c r="AB160" i="1"/>
  <c r="AC160" i="1" s="1"/>
  <c r="AA160" i="1"/>
  <c r="C160" i="1"/>
  <c r="AR159" i="1"/>
  <c r="AQ159" i="1"/>
  <c r="AO159" i="1"/>
  <c r="AJ159" i="1"/>
  <c r="AI159" i="1"/>
  <c r="AB159" i="1"/>
  <c r="AC159" i="1" s="1"/>
  <c r="AA159" i="1"/>
  <c r="C159" i="1"/>
  <c r="AR158" i="1"/>
  <c r="AQ158" i="1"/>
  <c r="AO158" i="1"/>
  <c r="AJ158" i="1"/>
  <c r="AI158" i="1"/>
  <c r="AB158" i="1"/>
  <c r="AC158" i="1" s="1"/>
  <c r="AA158" i="1"/>
  <c r="C158" i="1"/>
  <c r="AR157" i="1"/>
  <c r="AQ157" i="1"/>
  <c r="AO157" i="1"/>
  <c r="AJ157" i="1"/>
  <c r="AI157" i="1"/>
  <c r="AB157" i="1"/>
  <c r="AC157" i="1" s="1"/>
  <c r="AA157" i="1"/>
  <c r="C157" i="1"/>
  <c r="AR156" i="1"/>
  <c r="AQ156" i="1"/>
  <c r="AO156" i="1"/>
  <c r="AJ156" i="1"/>
  <c r="AI156" i="1"/>
  <c r="AB156" i="1"/>
  <c r="AC156" i="1" s="1"/>
  <c r="AA156" i="1"/>
  <c r="C156" i="1"/>
  <c r="AR155" i="1"/>
  <c r="AQ155" i="1"/>
  <c r="AO155" i="1"/>
  <c r="AJ155" i="1"/>
  <c r="AI155" i="1"/>
  <c r="AC155" i="1"/>
  <c r="AB155" i="1"/>
  <c r="AA155" i="1"/>
  <c r="C155" i="1"/>
  <c r="AR154" i="1"/>
  <c r="AQ154" i="1"/>
  <c r="AO154" i="1"/>
  <c r="AJ154" i="1"/>
  <c r="AI154" i="1"/>
  <c r="AB154" i="1"/>
  <c r="AC154" i="1" s="1"/>
  <c r="AA154" i="1"/>
  <c r="C154" i="1"/>
  <c r="AR153" i="1"/>
  <c r="AQ153" i="1"/>
  <c r="AO153" i="1"/>
  <c r="AJ153" i="1"/>
  <c r="AI153" i="1"/>
  <c r="AB153" i="1"/>
  <c r="AC153" i="1" s="1"/>
  <c r="AA153" i="1"/>
  <c r="C153" i="1"/>
  <c r="AR152" i="1"/>
  <c r="AQ152" i="1"/>
  <c r="AO152" i="1"/>
  <c r="AJ152" i="1"/>
  <c r="AI152" i="1"/>
  <c r="AB152" i="1"/>
  <c r="AC152" i="1" s="1"/>
  <c r="AA152" i="1"/>
  <c r="C152" i="1"/>
  <c r="AR151" i="1"/>
  <c r="AQ151" i="1"/>
  <c r="AO151" i="1"/>
  <c r="AJ151" i="1"/>
  <c r="AI151" i="1"/>
  <c r="AB151" i="1"/>
  <c r="AC151" i="1" s="1"/>
  <c r="AA151" i="1"/>
  <c r="C151" i="1"/>
  <c r="AR150" i="1"/>
  <c r="AQ150" i="1"/>
  <c r="AO150" i="1"/>
  <c r="AJ150" i="1"/>
  <c r="AI150" i="1"/>
  <c r="AB150" i="1"/>
  <c r="AC150" i="1" s="1"/>
  <c r="AA150" i="1"/>
  <c r="C150" i="1"/>
  <c r="AR149" i="1"/>
  <c r="AQ149" i="1"/>
  <c r="AO149" i="1"/>
  <c r="AJ149" i="1"/>
  <c r="AI149" i="1"/>
  <c r="AB149" i="1"/>
  <c r="AC149" i="1" s="1"/>
  <c r="AA149" i="1"/>
  <c r="C149" i="1"/>
  <c r="AR148" i="1"/>
  <c r="AQ148" i="1"/>
  <c r="AO148" i="1"/>
  <c r="AJ148" i="1"/>
  <c r="AI148" i="1"/>
  <c r="AB148" i="1"/>
  <c r="AC148" i="1" s="1"/>
  <c r="AA148" i="1"/>
  <c r="C148" i="1"/>
  <c r="AR147" i="1"/>
  <c r="AQ147" i="1"/>
  <c r="AO147" i="1"/>
  <c r="AJ147" i="1"/>
  <c r="AI147" i="1"/>
  <c r="AB147" i="1"/>
  <c r="AC147" i="1" s="1"/>
  <c r="AA147" i="1"/>
  <c r="C147" i="1"/>
  <c r="AR146" i="1"/>
  <c r="AQ146" i="1"/>
  <c r="AO146" i="1"/>
  <c r="AJ146" i="1"/>
  <c r="AI146" i="1"/>
  <c r="AB146" i="1"/>
  <c r="AC146" i="1" s="1"/>
  <c r="AA146" i="1"/>
  <c r="C146" i="1"/>
  <c r="AR145" i="1"/>
  <c r="AQ145" i="1"/>
  <c r="AO145" i="1"/>
  <c r="AJ145" i="1"/>
  <c r="AI145" i="1"/>
  <c r="AB145" i="1"/>
  <c r="AC145" i="1" s="1"/>
  <c r="AA145" i="1"/>
  <c r="C145" i="1"/>
  <c r="AR144" i="1"/>
  <c r="AQ144" i="1"/>
  <c r="AO144" i="1"/>
  <c r="AJ144" i="1"/>
  <c r="AI144" i="1"/>
  <c r="AB144" i="1"/>
  <c r="AC144" i="1" s="1"/>
  <c r="AA144" i="1"/>
  <c r="C144" i="1"/>
  <c r="AR143" i="1"/>
  <c r="AQ143" i="1"/>
  <c r="AO143" i="1"/>
  <c r="AJ143" i="1"/>
  <c r="AI143" i="1"/>
  <c r="AC143" i="1"/>
  <c r="AB143" i="1"/>
  <c r="AA143" i="1"/>
  <c r="C143" i="1"/>
  <c r="AR142" i="1"/>
  <c r="AQ142" i="1"/>
  <c r="AO142" i="1"/>
  <c r="AJ142" i="1"/>
  <c r="AI142" i="1"/>
  <c r="AB142" i="1"/>
  <c r="AC142" i="1" s="1"/>
  <c r="AA142" i="1"/>
  <c r="C142" i="1"/>
  <c r="AR141" i="1"/>
  <c r="AQ141" i="1"/>
  <c r="AO141" i="1"/>
  <c r="AJ141" i="1"/>
  <c r="AI141" i="1"/>
  <c r="AB141" i="1"/>
  <c r="AC141" i="1" s="1"/>
  <c r="AA141" i="1"/>
  <c r="C141" i="1"/>
  <c r="AR140" i="1"/>
  <c r="AQ140" i="1"/>
  <c r="AO140" i="1"/>
  <c r="AJ140" i="1"/>
  <c r="AI140" i="1"/>
  <c r="AB140" i="1"/>
  <c r="AC140" i="1" s="1"/>
  <c r="AA140" i="1"/>
  <c r="C140" i="1"/>
  <c r="AR139" i="1"/>
  <c r="AQ139" i="1"/>
  <c r="AO139" i="1"/>
  <c r="AJ139" i="1"/>
  <c r="AI139" i="1"/>
  <c r="AB139" i="1"/>
  <c r="AC139" i="1" s="1"/>
  <c r="AA139" i="1"/>
  <c r="C139" i="1"/>
  <c r="AR138" i="1"/>
  <c r="AQ138" i="1"/>
  <c r="AO138" i="1"/>
  <c r="AJ138" i="1"/>
  <c r="AI138" i="1"/>
  <c r="AB138" i="1"/>
  <c r="AC138" i="1" s="1"/>
  <c r="AA138" i="1"/>
  <c r="C138" i="1"/>
  <c r="AR137" i="1"/>
  <c r="AQ137" i="1"/>
  <c r="AO137" i="1"/>
  <c r="AJ137" i="1"/>
  <c r="AI137" i="1"/>
  <c r="AC137" i="1"/>
  <c r="AB137" i="1"/>
  <c r="AA137" i="1"/>
  <c r="C137" i="1"/>
  <c r="AR136" i="1"/>
  <c r="AQ136" i="1"/>
  <c r="AO136" i="1"/>
  <c r="AJ136" i="1"/>
  <c r="AI136" i="1"/>
  <c r="AB136" i="1"/>
  <c r="AC136" i="1" s="1"/>
  <c r="AA136" i="1"/>
  <c r="C136" i="1"/>
  <c r="AR135" i="1"/>
  <c r="AQ135" i="1"/>
  <c r="AO135" i="1"/>
  <c r="AJ135" i="1"/>
  <c r="AI135" i="1"/>
  <c r="AB135" i="1"/>
  <c r="AC135" i="1" s="1"/>
  <c r="AA135" i="1"/>
  <c r="C135" i="1"/>
  <c r="AR134" i="1"/>
  <c r="AQ134" i="1"/>
  <c r="AO134" i="1"/>
  <c r="AJ134" i="1"/>
  <c r="AI134" i="1"/>
  <c r="AC134" i="1"/>
  <c r="AB134" i="1"/>
  <c r="AA134" i="1"/>
  <c r="C134" i="1"/>
  <c r="AR133" i="1"/>
  <c r="AQ133" i="1"/>
  <c r="AO133" i="1"/>
  <c r="AJ133" i="1"/>
  <c r="AI133" i="1"/>
  <c r="AB133" i="1"/>
  <c r="AC133" i="1" s="1"/>
  <c r="AA133" i="1"/>
  <c r="C133" i="1"/>
  <c r="AR132" i="1"/>
  <c r="AQ132" i="1"/>
  <c r="AO132" i="1"/>
  <c r="AJ132" i="1"/>
  <c r="AI132" i="1"/>
  <c r="AB132" i="1"/>
  <c r="AC132" i="1" s="1"/>
  <c r="AA132" i="1"/>
  <c r="C132" i="1"/>
  <c r="AR131" i="1"/>
  <c r="AQ131" i="1"/>
  <c r="AO131" i="1"/>
  <c r="AJ131" i="1"/>
  <c r="AI131" i="1"/>
  <c r="AB131" i="1"/>
  <c r="AC131" i="1" s="1"/>
  <c r="AA131" i="1"/>
  <c r="C131" i="1"/>
  <c r="AR130" i="1"/>
  <c r="AQ130" i="1"/>
  <c r="AO130" i="1"/>
  <c r="AJ130" i="1"/>
  <c r="AI130" i="1"/>
  <c r="AB130" i="1"/>
  <c r="AC130" i="1" s="1"/>
  <c r="AA130" i="1"/>
  <c r="C130" i="1"/>
  <c r="AR129" i="1"/>
  <c r="AQ129" i="1"/>
  <c r="AO129" i="1"/>
  <c r="AJ129" i="1"/>
  <c r="AI129" i="1"/>
  <c r="AC129" i="1"/>
  <c r="AB129" i="1"/>
  <c r="AA129" i="1"/>
  <c r="C129" i="1"/>
  <c r="AR128" i="1"/>
  <c r="AQ128" i="1"/>
  <c r="AO128" i="1"/>
  <c r="AJ128" i="1"/>
  <c r="AI128" i="1"/>
  <c r="AB128" i="1"/>
  <c r="AC128" i="1" s="1"/>
  <c r="AA128" i="1"/>
  <c r="C128" i="1"/>
  <c r="AR127" i="1"/>
  <c r="AQ127" i="1"/>
  <c r="AO127" i="1"/>
  <c r="AJ127" i="1"/>
  <c r="AI127" i="1"/>
  <c r="AB127" i="1"/>
  <c r="AC127" i="1" s="1"/>
  <c r="AA127" i="1"/>
  <c r="C127" i="1"/>
  <c r="AR126" i="1"/>
  <c r="AQ126" i="1"/>
  <c r="AO126" i="1"/>
  <c r="AJ126" i="1"/>
  <c r="AI126" i="1"/>
  <c r="AC126" i="1"/>
  <c r="AB126" i="1"/>
  <c r="AA126" i="1"/>
  <c r="C126" i="1"/>
  <c r="AR125" i="1"/>
  <c r="AQ125" i="1"/>
  <c r="AO125" i="1"/>
  <c r="AJ125" i="1"/>
  <c r="AI125" i="1"/>
  <c r="AB125" i="1"/>
  <c r="AC125" i="1" s="1"/>
  <c r="AA125" i="1"/>
  <c r="C125" i="1"/>
  <c r="AR124" i="1"/>
  <c r="AQ124" i="1"/>
  <c r="AO124" i="1"/>
  <c r="AJ124" i="1"/>
  <c r="AI124" i="1"/>
  <c r="AB124" i="1"/>
  <c r="AC124" i="1" s="1"/>
  <c r="AA124" i="1"/>
  <c r="C124" i="1"/>
  <c r="AR123" i="1"/>
  <c r="AQ123" i="1"/>
  <c r="AO123" i="1"/>
  <c r="AJ123" i="1"/>
  <c r="AI123" i="1"/>
  <c r="AB123" i="1"/>
  <c r="AC123" i="1" s="1"/>
  <c r="AA123" i="1"/>
  <c r="C123" i="1"/>
  <c r="AR122" i="1"/>
  <c r="AQ122" i="1"/>
  <c r="AO122" i="1"/>
  <c r="AJ122" i="1"/>
  <c r="AI122" i="1"/>
  <c r="AC122" i="1"/>
  <c r="AB122" i="1"/>
  <c r="AA122" i="1"/>
  <c r="C122" i="1"/>
  <c r="AR121" i="1"/>
  <c r="AQ121" i="1"/>
  <c r="AO121" i="1"/>
  <c r="AJ121" i="1"/>
  <c r="AI121" i="1"/>
  <c r="AB121" i="1"/>
  <c r="AC121" i="1" s="1"/>
  <c r="AA121" i="1"/>
  <c r="C121" i="1"/>
  <c r="AR120" i="1"/>
  <c r="AQ120" i="1"/>
  <c r="AO120" i="1"/>
  <c r="AJ120" i="1"/>
  <c r="AI120" i="1"/>
  <c r="AB120" i="1"/>
  <c r="AC120" i="1" s="1"/>
  <c r="AA120" i="1"/>
  <c r="C120" i="1"/>
  <c r="AR119" i="1"/>
  <c r="AQ119" i="1"/>
  <c r="AO119" i="1"/>
  <c r="AJ119" i="1"/>
  <c r="AI119" i="1"/>
  <c r="AB119" i="1"/>
  <c r="AC119" i="1" s="1"/>
  <c r="AA119" i="1"/>
  <c r="C119" i="1"/>
  <c r="AR118" i="1"/>
  <c r="AQ118" i="1"/>
  <c r="AO118" i="1"/>
  <c r="AJ118" i="1"/>
  <c r="AI118" i="1"/>
  <c r="AB118" i="1"/>
  <c r="AC118" i="1" s="1"/>
  <c r="AA118" i="1"/>
  <c r="C118" i="1"/>
  <c r="AR117" i="1"/>
  <c r="AQ117" i="1"/>
  <c r="AO117" i="1"/>
  <c r="AJ117" i="1"/>
  <c r="AI117" i="1"/>
  <c r="AB117" i="1"/>
  <c r="AC117" i="1" s="1"/>
  <c r="AA117" i="1"/>
  <c r="C117" i="1"/>
  <c r="AR116" i="1"/>
  <c r="AQ116" i="1"/>
  <c r="AO116" i="1"/>
  <c r="AJ116" i="1"/>
  <c r="AI116" i="1"/>
  <c r="AB116" i="1"/>
  <c r="AC116" i="1" s="1"/>
  <c r="AA116" i="1"/>
  <c r="C116" i="1"/>
  <c r="AR115" i="1"/>
  <c r="AQ115" i="1"/>
  <c r="AO115" i="1"/>
  <c r="AJ115" i="1"/>
  <c r="AI115" i="1"/>
  <c r="AC115" i="1"/>
  <c r="AB115" i="1"/>
  <c r="AA115" i="1"/>
  <c r="C115" i="1"/>
  <c r="AR114" i="1"/>
  <c r="AQ114" i="1"/>
  <c r="AO114" i="1"/>
  <c r="AJ114" i="1"/>
  <c r="AI114" i="1"/>
  <c r="AC114" i="1"/>
  <c r="AB114" i="1"/>
  <c r="AA114" i="1"/>
  <c r="C114" i="1"/>
  <c r="AR113" i="1"/>
  <c r="AQ113" i="1"/>
  <c r="AO113" i="1"/>
  <c r="AJ113" i="1"/>
  <c r="AI113" i="1"/>
  <c r="AB113" i="1"/>
  <c r="AC113" i="1" s="1"/>
  <c r="AA113" i="1"/>
  <c r="C113" i="1"/>
  <c r="AR112" i="1"/>
  <c r="AQ112" i="1"/>
  <c r="AO112" i="1"/>
  <c r="AJ112" i="1"/>
  <c r="AI112" i="1"/>
  <c r="AC112" i="1"/>
  <c r="AB112" i="1"/>
  <c r="AA112" i="1"/>
  <c r="C112" i="1"/>
  <c r="AR111" i="1"/>
  <c r="AQ111" i="1"/>
  <c r="AO111" i="1"/>
  <c r="AJ111" i="1"/>
  <c r="AI111" i="1"/>
  <c r="AB111" i="1"/>
  <c r="AC111" i="1" s="1"/>
  <c r="AA111" i="1"/>
  <c r="C111" i="1"/>
  <c r="AR110" i="1"/>
  <c r="AQ110" i="1"/>
  <c r="AO110" i="1"/>
  <c r="AJ110" i="1"/>
  <c r="AI110" i="1"/>
  <c r="AC110" i="1"/>
  <c r="AB110" i="1"/>
  <c r="AA110" i="1"/>
  <c r="C110" i="1"/>
  <c r="AR109" i="1"/>
  <c r="AQ109" i="1"/>
  <c r="AO109" i="1"/>
  <c r="AJ109" i="1"/>
  <c r="AI109" i="1"/>
  <c r="AB109" i="1"/>
  <c r="AC109" i="1" s="1"/>
  <c r="AA109" i="1"/>
  <c r="C109" i="1"/>
  <c r="AR108" i="1"/>
  <c r="AQ108" i="1"/>
  <c r="AO108" i="1"/>
  <c r="AJ108" i="1"/>
  <c r="AI108" i="1"/>
  <c r="AB108" i="1"/>
  <c r="AC108" i="1" s="1"/>
  <c r="AA108" i="1"/>
  <c r="C108" i="1"/>
  <c r="AR107" i="1"/>
  <c r="AQ107" i="1"/>
  <c r="AO107" i="1"/>
  <c r="AJ107" i="1"/>
  <c r="AI107" i="1"/>
  <c r="AB107" i="1"/>
  <c r="AC107" i="1" s="1"/>
  <c r="AA107" i="1"/>
  <c r="C107" i="1"/>
  <c r="AR106" i="1"/>
  <c r="AQ106" i="1"/>
  <c r="AO106" i="1"/>
  <c r="AJ106" i="1"/>
  <c r="AI106" i="1"/>
  <c r="AB106" i="1"/>
  <c r="AC106" i="1" s="1"/>
  <c r="AA106" i="1"/>
  <c r="C106" i="1"/>
  <c r="AR105" i="1"/>
  <c r="AQ105" i="1"/>
  <c r="AO105" i="1"/>
  <c r="AJ105" i="1"/>
  <c r="AI105" i="1"/>
  <c r="AC105" i="1"/>
  <c r="AB105" i="1"/>
  <c r="AA105" i="1"/>
  <c r="C105" i="1"/>
  <c r="AR104" i="1"/>
  <c r="AQ104" i="1"/>
  <c r="AO104" i="1"/>
  <c r="AJ104" i="1"/>
  <c r="AI104" i="1"/>
  <c r="AC104" i="1"/>
  <c r="AB104" i="1"/>
  <c r="AA104" i="1"/>
  <c r="C104" i="1"/>
  <c r="AR103" i="1"/>
  <c r="AQ103" i="1"/>
  <c r="AO103" i="1"/>
  <c r="AJ103" i="1"/>
  <c r="AI103" i="1"/>
  <c r="AB103" i="1"/>
  <c r="AC103" i="1" s="1"/>
  <c r="AA103" i="1"/>
  <c r="C103" i="1"/>
  <c r="AR102" i="1"/>
  <c r="AQ102" i="1"/>
  <c r="AO102" i="1"/>
  <c r="AJ102" i="1"/>
  <c r="AI102" i="1"/>
  <c r="AC102" i="1"/>
  <c r="AB102" i="1"/>
  <c r="AA102" i="1"/>
  <c r="C102" i="1"/>
  <c r="AR101" i="1"/>
  <c r="AQ101" i="1"/>
  <c r="AO101" i="1"/>
  <c r="AJ101" i="1"/>
  <c r="AI101" i="1"/>
  <c r="AB101" i="1"/>
  <c r="AC101" i="1" s="1"/>
  <c r="AA101" i="1"/>
  <c r="C101" i="1"/>
  <c r="AR100" i="1"/>
  <c r="AQ100" i="1"/>
  <c r="AO100" i="1"/>
  <c r="AJ100" i="1"/>
  <c r="AI100" i="1"/>
  <c r="AB100" i="1"/>
  <c r="AC100" i="1" s="1"/>
  <c r="AA100" i="1"/>
  <c r="C100" i="1"/>
  <c r="AR99" i="1"/>
  <c r="AQ99" i="1"/>
  <c r="AO99" i="1"/>
  <c r="AJ99" i="1"/>
  <c r="AI99" i="1"/>
  <c r="AC99" i="1"/>
  <c r="AB99" i="1"/>
  <c r="AA99" i="1"/>
  <c r="C99" i="1"/>
  <c r="AR98" i="1"/>
  <c r="AQ98" i="1"/>
  <c r="AO98" i="1"/>
  <c r="AJ98" i="1"/>
  <c r="AI98" i="1"/>
  <c r="AB98" i="1"/>
  <c r="AC98" i="1" s="1"/>
  <c r="AA98" i="1"/>
  <c r="C98" i="1"/>
  <c r="AR97" i="1"/>
  <c r="AQ97" i="1"/>
  <c r="AO97" i="1"/>
  <c r="AJ97" i="1"/>
  <c r="AI97" i="1"/>
  <c r="AB97" i="1"/>
  <c r="AC97" i="1" s="1"/>
  <c r="AA97" i="1"/>
  <c r="C97" i="1"/>
  <c r="AR96" i="1"/>
  <c r="AQ96" i="1"/>
  <c r="AO96" i="1"/>
  <c r="AJ96" i="1"/>
  <c r="AI96" i="1"/>
  <c r="AB96" i="1"/>
  <c r="AC96" i="1" s="1"/>
  <c r="AA96" i="1"/>
  <c r="C96" i="1"/>
  <c r="AR95" i="1"/>
  <c r="AQ95" i="1"/>
  <c r="AO95" i="1"/>
  <c r="AJ95" i="1"/>
  <c r="AI95" i="1"/>
  <c r="AC95" i="1"/>
  <c r="AB95" i="1"/>
  <c r="AA95" i="1"/>
  <c r="C95" i="1"/>
  <c r="AR94" i="1"/>
  <c r="AQ94" i="1"/>
  <c r="AO94" i="1"/>
  <c r="AJ94" i="1"/>
  <c r="AI94" i="1"/>
  <c r="AC94" i="1"/>
  <c r="AB94" i="1"/>
  <c r="AA94" i="1"/>
  <c r="C94" i="1"/>
  <c r="AR93" i="1"/>
  <c r="AQ93" i="1"/>
  <c r="AO93" i="1"/>
  <c r="AJ93" i="1"/>
  <c r="AI93" i="1"/>
  <c r="AC93" i="1"/>
  <c r="AB93" i="1"/>
  <c r="AA93" i="1"/>
  <c r="C93" i="1"/>
  <c r="AR92" i="1"/>
  <c r="AQ92" i="1"/>
  <c r="AO92" i="1"/>
  <c r="AJ92" i="1"/>
  <c r="AI92" i="1"/>
  <c r="AB92" i="1"/>
  <c r="AC92" i="1" s="1"/>
  <c r="AA92" i="1"/>
  <c r="C92" i="1"/>
  <c r="AR91" i="1"/>
  <c r="AQ91" i="1"/>
  <c r="AO91" i="1"/>
  <c r="AJ91" i="1"/>
  <c r="AI91" i="1"/>
  <c r="AC91" i="1"/>
  <c r="AB91" i="1"/>
  <c r="AA91" i="1"/>
  <c r="C91" i="1"/>
  <c r="AR90" i="1"/>
  <c r="AQ90" i="1"/>
  <c r="AO90" i="1"/>
  <c r="AJ90" i="1"/>
  <c r="AI90" i="1"/>
  <c r="AB90" i="1"/>
  <c r="AC90" i="1" s="1"/>
  <c r="AA90" i="1"/>
  <c r="C90" i="1"/>
  <c r="AR89" i="1"/>
  <c r="AQ89" i="1"/>
  <c r="AO89" i="1"/>
  <c r="AJ89" i="1"/>
  <c r="AI89" i="1"/>
  <c r="AB89" i="1"/>
  <c r="AC89" i="1" s="1"/>
  <c r="AA89" i="1"/>
  <c r="C89" i="1"/>
  <c r="AR88" i="1"/>
  <c r="AQ88" i="1"/>
  <c r="AO88" i="1"/>
  <c r="AJ88" i="1"/>
  <c r="AI88" i="1"/>
  <c r="AB88" i="1"/>
  <c r="AC88" i="1" s="1"/>
  <c r="AA88" i="1"/>
  <c r="C88" i="1"/>
  <c r="AR87" i="1"/>
  <c r="AQ87" i="1"/>
  <c r="AO87" i="1"/>
  <c r="AJ87" i="1"/>
  <c r="AI87" i="1"/>
  <c r="AC87" i="1"/>
  <c r="AB87" i="1"/>
  <c r="AA87" i="1"/>
  <c r="C87" i="1"/>
  <c r="AR86" i="1"/>
  <c r="AQ86" i="1"/>
  <c r="AO86" i="1"/>
  <c r="AJ86" i="1"/>
  <c r="AI86" i="1"/>
  <c r="AC86" i="1"/>
  <c r="AB86" i="1"/>
  <c r="AA86" i="1"/>
  <c r="C86" i="1"/>
  <c r="AR85" i="1"/>
  <c r="AQ85" i="1"/>
  <c r="AO85" i="1"/>
  <c r="AJ85" i="1"/>
  <c r="AI85" i="1"/>
  <c r="AC85" i="1"/>
  <c r="AB85" i="1"/>
  <c r="AA85" i="1"/>
  <c r="C85" i="1"/>
  <c r="AR84" i="1"/>
  <c r="AQ84" i="1"/>
  <c r="AO84" i="1"/>
  <c r="AJ84" i="1"/>
  <c r="AI84" i="1"/>
  <c r="AB84" i="1"/>
  <c r="AC84" i="1" s="1"/>
  <c r="AA84" i="1"/>
  <c r="C84" i="1"/>
  <c r="AR83" i="1"/>
  <c r="AQ83" i="1"/>
  <c r="AO83" i="1"/>
  <c r="AJ83" i="1"/>
  <c r="AI83" i="1"/>
  <c r="AC83" i="1"/>
  <c r="AB83" i="1"/>
  <c r="AA83" i="1"/>
  <c r="C83" i="1"/>
  <c r="AR82" i="1"/>
  <c r="AQ82" i="1"/>
  <c r="AO82" i="1"/>
  <c r="AJ82" i="1"/>
  <c r="AI82" i="1"/>
  <c r="AB82" i="1"/>
  <c r="AC82" i="1" s="1"/>
  <c r="AA82" i="1"/>
  <c r="C82" i="1"/>
  <c r="AR81" i="1"/>
  <c r="AQ81" i="1"/>
  <c r="AO81" i="1"/>
  <c r="AJ81" i="1"/>
  <c r="AI81" i="1"/>
  <c r="AB81" i="1"/>
  <c r="AC81" i="1" s="1"/>
  <c r="AA81" i="1"/>
  <c r="C81" i="1"/>
  <c r="AR80" i="1"/>
  <c r="AQ80" i="1"/>
  <c r="AO80" i="1"/>
  <c r="AJ80" i="1"/>
  <c r="AI80" i="1"/>
  <c r="AB80" i="1"/>
  <c r="AC80" i="1" s="1"/>
  <c r="AA80" i="1"/>
  <c r="C80" i="1"/>
  <c r="AR79" i="1"/>
  <c r="AQ79" i="1"/>
  <c r="AO79" i="1"/>
  <c r="AJ79" i="1"/>
  <c r="AI79" i="1"/>
  <c r="AC79" i="1"/>
  <c r="AB79" i="1"/>
  <c r="AA79" i="1"/>
  <c r="C79" i="1"/>
  <c r="AR78" i="1"/>
  <c r="AQ78" i="1"/>
  <c r="AO78" i="1"/>
  <c r="AJ78" i="1"/>
  <c r="AI78" i="1"/>
  <c r="AB78" i="1"/>
  <c r="AC78" i="1" s="1"/>
  <c r="AA78" i="1"/>
  <c r="C78" i="1"/>
  <c r="AR77" i="1"/>
  <c r="AQ77" i="1"/>
  <c r="AO77" i="1"/>
  <c r="AJ77" i="1"/>
  <c r="AI77" i="1"/>
  <c r="AC77" i="1"/>
  <c r="AB77" i="1"/>
  <c r="AA77" i="1"/>
  <c r="C77" i="1"/>
  <c r="AR76" i="1"/>
  <c r="AQ76" i="1"/>
  <c r="AO76" i="1"/>
  <c r="AJ76" i="1"/>
  <c r="AI76" i="1"/>
  <c r="AC76" i="1"/>
  <c r="AB76" i="1"/>
  <c r="AA76" i="1"/>
  <c r="C76" i="1"/>
  <c r="AR75" i="1"/>
  <c r="AQ75" i="1"/>
  <c r="AO75" i="1"/>
  <c r="AJ75" i="1"/>
  <c r="AI75" i="1"/>
  <c r="AB75" i="1"/>
  <c r="AC75" i="1" s="1"/>
  <c r="AA75" i="1"/>
  <c r="C75" i="1"/>
  <c r="AR74" i="1"/>
  <c r="AQ74" i="1"/>
  <c r="AO74" i="1"/>
  <c r="AJ74" i="1"/>
  <c r="AI74" i="1"/>
  <c r="AC74" i="1"/>
  <c r="AB74" i="1"/>
  <c r="AA74" i="1"/>
  <c r="C74" i="1"/>
  <c r="AR73" i="1"/>
  <c r="AQ73" i="1"/>
  <c r="AO73" i="1"/>
  <c r="AJ73" i="1"/>
  <c r="AI73" i="1"/>
  <c r="AB73" i="1"/>
  <c r="AC73" i="1" s="1"/>
  <c r="AA73" i="1"/>
  <c r="C73" i="1"/>
  <c r="AR72" i="1"/>
  <c r="AQ72" i="1"/>
  <c r="AO72" i="1"/>
  <c r="AJ72" i="1"/>
  <c r="AI72" i="1"/>
  <c r="AB72" i="1"/>
  <c r="AC72" i="1" s="1"/>
  <c r="AA72" i="1"/>
  <c r="C72" i="1"/>
  <c r="AR71" i="1"/>
  <c r="AQ71" i="1"/>
  <c r="AO71" i="1"/>
  <c r="AJ71" i="1"/>
  <c r="AI71" i="1"/>
  <c r="AB71" i="1"/>
  <c r="AC71" i="1" s="1"/>
  <c r="AA71" i="1"/>
  <c r="C71" i="1"/>
  <c r="AR70" i="1"/>
  <c r="AQ70" i="1"/>
  <c r="AO70" i="1"/>
  <c r="AJ70" i="1"/>
  <c r="AI70" i="1"/>
  <c r="AC70" i="1"/>
  <c r="AB70" i="1"/>
  <c r="AA70" i="1"/>
  <c r="C70" i="1"/>
  <c r="AR69" i="1"/>
  <c r="AQ69" i="1"/>
  <c r="AO69" i="1"/>
  <c r="AJ69" i="1"/>
  <c r="AI69" i="1"/>
  <c r="AC69" i="1"/>
  <c r="AB69" i="1"/>
  <c r="AA69" i="1"/>
  <c r="C69" i="1"/>
  <c r="AR68" i="1"/>
  <c r="AQ68" i="1"/>
  <c r="AO68" i="1"/>
  <c r="AJ68" i="1"/>
  <c r="AI68" i="1"/>
  <c r="AC68" i="1"/>
  <c r="AB68" i="1"/>
  <c r="AA68" i="1"/>
  <c r="C68" i="1"/>
  <c r="AR67" i="1"/>
  <c r="AQ67" i="1"/>
  <c r="AO67" i="1"/>
  <c r="AJ67" i="1"/>
  <c r="AI67" i="1"/>
  <c r="AB67" i="1"/>
  <c r="AC67" i="1" s="1"/>
  <c r="AA67" i="1"/>
  <c r="C67" i="1"/>
  <c r="AR66" i="1"/>
  <c r="AQ66" i="1"/>
  <c r="AO66" i="1"/>
  <c r="AJ66" i="1"/>
  <c r="AI66" i="1"/>
  <c r="AC66" i="1"/>
  <c r="AB66" i="1"/>
  <c r="AA66" i="1"/>
  <c r="C66" i="1"/>
  <c r="AR65" i="1"/>
  <c r="AQ65" i="1"/>
  <c r="AO65" i="1"/>
  <c r="AJ65" i="1"/>
  <c r="AI65" i="1"/>
  <c r="AB65" i="1"/>
  <c r="AC65" i="1" s="1"/>
  <c r="AA65" i="1"/>
  <c r="C65" i="1"/>
  <c r="AR64" i="1"/>
  <c r="AQ64" i="1"/>
  <c r="AO64" i="1"/>
  <c r="AJ64" i="1"/>
  <c r="AI64" i="1"/>
  <c r="AB64" i="1"/>
  <c r="AC64" i="1" s="1"/>
  <c r="AA64" i="1"/>
  <c r="C64" i="1"/>
  <c r="AR63" i="1"/>
  <c r="AQ63" i="1"/>
  <c r="AO63" i="1"/>
  <c r="AJ63" i="1"/>
  <c r="AI63" i="1"/>
  <c r="AC63" i="1"/>
  <c r="AB63" i="1"/>
  <c r="AA63" i="1"/>
  <c r="C63" i="1"/>
  <c r="AR62" i="1"/>
  <c r="AQ62" i="1"/>
  <c r="AO62" i="1"/>
  <c r="AJ62" i="1"/>
  <c r="AI62" i="1"/>
  <c r="AC62" i="1"/>
  <c r="AB62" i="1"/>
  <c r="AA62" i="1"/>
  <c r="C62" i="1"/>
  <c r="AR61" i="1"/>
  <c r="AQ61" i="1"/>
  <c r="AO61" i="1"/>
  <c r="AJ61" i="1"/>
  <c r="AI61" i="1"/>
  <c r="AC61" i="1"/>
  <c r="AB61" i="1"/>
  <c r="AA61" i="1"/>
  <c r="C61" i="1"/>
  <c r="AR60" i="1"/>
  <c r="AQ60" i="1"/>
  <c r="AO60" i="1"/>
  <c r="AJ60" i="1"/>
  <c r="AI60" i="1"/>
  <c r="AB60" i="1"/>
  <c r="AC60" i="1" s="1"/>
  <c r="AA60" i="1"/>
  <c r="C60" i="1"/>
  <c r="AR59" i="1"/>
  <c r="AQ59" i="1"/>
  <c r="AO59" i="1"/>
  <c r="AJ59" i="1"/>
  <c r="AI59" i="1"/>
  <c r="AC59" i="1"/>
  <c r="AB59" i="1"/>
  <c r="AA59" i="1"/>
  <c r="C59" i="1"/>
  <c r="AR58" i="1"/>
  <c r="AQ58" i="1"/>
  <c r="AO58" i="1"/>
  <c r="AJ58" i="1"/>
  <c r="AI58" i="1"/>
  <c r="AB58" i="1"/>
  <c r="AC58" i="1" s="1"/>
  <c r="AA58" i="1"/>
  <c r="C58" i="1"/>
  <c r="AR57" i="1"/>
  <c r="AQ57" i="1"/>
  <c r="AO57" i="1"/>
  <c r="AJ57" i="1"/>
  <c r="AI57" i="1"/>
  <c r="AB57" i="1"/>
  <c r="AC57" i="1" s="1"/>
  <c r="AA57" i="1"/>
  <c r="C57" i="1"/>
  <c r="AR56" i="1"/>
  <c r="AQ56" i="1"/>
  <c r="AO56" i="1"/>
  <c r="AJ56" i="1"/>
  <c r="AI56" i="1"/>
  <c r="AC56" i="1"/>
  <c r="AB56" i="1"/>
  <c r="AA56" i="1"/>
  <c r="C56" i="1"/>
  <c r="AR55" i="1"/>
  <c r="AQ55" i="1"/>
  <c r="AO55" i="1"/>
  <c r="AJ55" i="1"/>
  <c r="AI55" i="1"/>
  <c r="AC55" i="1"/>
  <c r="AB55" i="1"/>
  <c r="AA55" i="1"/>
  <c r="C55" i="1"/>
  <c r="AR54" i="1"/>
  <c r="AQ54" i="1"/>
  <c r="AO54" i="1"/>
  <c r="AJ54" i="1"/>
  <c r="AI54" i="1"/>
  <c r="AC54" i="1"/>
  <c r="AB54" i="1"/>
  <c r="AA54" i="1"/>
  <c r="C54" i="1"/>
  <c r="AR53" i="1"/>
  <c r="AQ53" i="1"/>
  <c r="AO53" i="1"/>
  <c r="AJ53" i="1"/>
  <c r="AI53" i="1"/>
  <c r="AB53" i="1"/>
  <c r="AC53" i="1" s="1"/>
  <c r="AA53" i="1"/>
  <c r="C53" i="1"/>
  <c r="AR52" i="1"/>
  <c r="AQ52" i="1"/>
  <c r="AO52" i="1"/>
  <c r="AJ52" i="1"/>
  <c r="AI52" i="1"/>
  <c r="AC52" i="1"/>
  <c r="AB52" i="1"/>
  <c r="AA52" i="1"/>
  <c r="C52" i="1"/>
  <c r="AR51" i="1"/>
  <c r="AQ51" i="1"/>
  <c r="AO51" i="1"/>
  <c r="AJ51" i="1"/>
  <c r="AI51" i="1"/>
  <c r="AB51" i="1"/>
  <c r="AC51" i="1" s="1"/>
  <c r="AA51" i="1"/>
  <c r="C51" i="1"/>
  <c r="AR50" i="1"/>
  <c r="AQ50" i="1"/>
  <c r="AO50" i="1"/>
  <c r="AJ50" i="1"/>
  <c r="AI50" i="1"/>
  <c r="AB50" i="1"/>
  <c r="AC50" i="1" s="1"/>
  <c r="AA50" i="1"/>
  <c r="C50" i="1"/>
  <c r="AR49" i="1"/>
  <c r="AQ49" i="1"/>
  <c r="AO49" i="1"/>
  <c r="AJ49" i="1"/>
  <c r="AI49" i="1"/>
  <c r="AB49" i="1"/>
  <c r="AC49" i="1" s="1"/>
  <c r="AA49" i="1"/>
  <c r="C49" i="1"/>
  <c r="AR48" i="1"/>
  <c r="AQ48" i="1"/>
  <c r="AO48" i="1"/>
  <c r="AJ48" i="1"/>
  <c r="AI48" i="1"/>
  <c r="AC48" i="1"/>
  <c r="AB48" i="1"/>
  <c r="AA48" i="1"/>
  <c r="C48" i="1"/>
  <c r="AR47" i="1"/>
  <c r="AQ47" i="1"/>
  <c r="AO47" i="1"/>
  <c r="AJ47" i="1"/>
  <c r="AI47" i="1"/>
  <c r="AC47" i="1"/>
  <c r="AB47" i="1"/>
  <c r="AA47" i="1"/>
  <c r="C47" i="1"/>
  <c r="AR46" i="1"/>
  <c r="AQ46" i="1"/>
  <c r="AO46" i="1"/>
  <c r="AJ46" i="1"/>
  <c r="AI46" i="1"/>
  <c r="AB46" i="1"/>
  <c r="AC46" i="1" s="1"/>
  <c r="AA46" i="1"/>
  <c r="C46" i="1"/>
  <c r="AR45" i="1"/>
  <c r="AQ45" i="1"/>
  <c r="AO45" i="1"/>
  <c r="AJ45" i="1"/>
  <c r="AI45" i="1"/>
  <c r="AC45" i="1"/>
  <c r="AB45" i="1"/>
  <c r="AA45" i="1"/>
  <c r="C45" i="1"/>
  <c r="AR44" i="1"/>
  <c r="AQ44" i="1"/>
  <c r="AO44" i="1"/>
  <c r="AJ44" i="1"/>
  <c r="AI44" i="1"/>
  <c r="AB44" i="1"/>
  <c r="AC44" i="1" s="1"/>
  <c r="AA44" i="1"/>
  <c r="C44" i="1"/>
  <c r="AR43" i="1"/>
  <c r="AQ43" i="1"/>
  <c r="AO43" i="1"/>
  <c r="AJ43" i="1"/>
  <c r="AI43" i="1"/>
  <c r="AB43" i="1"/>
  <c r="AC43" i="1" s="1"/>
  <c r="AA43" i="1"/>
  <c r="C43" i="1"/>
  <c r="AR42" i="1"/>
  <c r="AQ42" i="1"/>
  <c r="AO42" i="1"/>
  <c r="AJ42" i="1"/>
  <c r="AI42" i="1"/>
  <c r="AB42" i="1"/>
  <c r="AC42" i="1" s="1"/>
  <c r="AA42" i="1"/>
  <c r="C42" i="1"/>
  <c r="AR41" i="1"/>
  <c r="AQ41" i="1"/>
  <c r="AO41" i="1"/>
  <c r="AJ41" i="1"/>
  <c r="AI41" i="1"/>
  <c r="AC41" i="1"/>
  <c r="AB41" i="1"/>
  <c r="AA41" i="1"/>
  <c r="C41" i="1"/>
  <c r="AR40" i="1"/>
  <c r="AQ40" i="1"/>
  <c r="AO40" i="1"/>
  <c r="AJ40" i="1"/>
  <c r="AI40" i="1"/>
  <c r="AC40" i="1"/>
  <c r="AB40" i="1"/>
  <c r="AA40" i="1"/>
  <c r="C40" i="1"/>
  <c r="AR39" i="1"/>
  <c r="AQ39" i="1"/>
  <c r="AO39" i="1"/>
  <c r="AJ39" i="1"/>
  <c r="AI39" i="1"/>
  <c r="AB39" i="1"/>
  <c r="AC39" i="1" s="1"/>
  <c r="AA39" i="1"/>
  <c r="C39" i="1"/>
  <c r="AR38" i="1"/>
  <c r="AQ38" i="1"/>
  <c r="AO38" i="1"/>
  <c r="AJ38" i="1"/>
  <c r="AI38" i="1"/>
  <c r="AC38" i="1"/>
  <c r="AB38" i="1"/>
  <c r="AA38" i="1"/>
  <c r="C38" i="1"/>
  <c r="AR37" i="1"/>
  <c r="AQ37" i="1"/>
  <c r="AO37" i="1"/>
  <c r="AJ37" i="1"/>
  <c r="AI37" i="1"/>
  <c r="AB37" i="1"/>
  <c r="AC37" i="1" s="1"/>
  <c r="AA37" i="1"/>
  <c r="C37" i="1"/>
  <c r="AR36" i="1"/>
  <c r="AQ36" i="1"/>
  <c r="AO36" i="1"/>
  <c r="AJ36" i="1"/>
  <c r="AI36" i="1"/>
  <c r="AB36" i="1"/>
  <c r="AC36" i="1" s="1"/>
  <c r="AA36" i="1"/>
  <c r="C36" i="1"/>
  <c r="AR35" i="1"/>
  <c r="AQ35" i="1"/>
  <c r="AO35" i="1"/>
  <c r="AJ35" i="1"/>
  <c r="AI35" i="1"/>
  <c r="AB35" i="1"/>
  <c r="AC35" i="1" s="1"/>
  <c r="AA35" i="1"/>
  <c r="C35" i="1"/>
  <c r="AR34" i="1"/>
  <c r="AQ34" i="1"/>
  <c r="AO34" i="1"/>
  <c r="AJ34" i="1"/>
  <c r="AI34" i="1"/>
  <c r="AC34" i="1"/>
  <c r="AB34" i="1"/>
  <c r="AA34" i="1"/>
  <c r="C34" i="1"/>
  <c r="AR33" i="1"/>
  <c r="AQ33" i="1"/>
  <c r="AO33" i="1"/>
  <c r="AJ33" i="1"/>
  <c r="AI33" i="1"/>
  <c r="AC33" i="1"/>
  <c r="AB33" i="1"/>
  <c r="AA33" i="1"/>
  <c r="C33" i="1"/>
  <c r="AR32" i="1"/>
  <c r="AQ32" i="1"/>
  <c r="AO32" i="1"/>
  <c r="AJ32" i="1"/>
  <c r="AI32" i="1"/>
  <c r="AC32" i="1"/>
  <c r="AB32" i="1"/>
  <c r="AA32" i="1"/>
  <c r="C32" i="1"/>
  <c r="AY31" i="1"/>
  <c r="AR31" i="1"/>
  <c r="AQ31" i="1"/>
  <c r="AO31" i="1"/>
  <c r="AJ31" i="1"/>
  <c r="AI31" i="1"/>
  <c r="AC31" i="1"/>
  <c r="AB31" i="1"/>
  <c r="AA31" i="1"/>
  <c r="C31" i="1"/>
  <c r="AR30" i="1"/>
  <c r="AQ30" i="1"/>
  <c r="AO30" i="1"/>
  <c r="AJ30" i="1"/>
  <c r="AI30" i="1"/>
  <c r="AB30" i="1"/>
  <c r="AC30" i="1" s="1"/>
  <c r="AA30" i="1"/>
  <c r="C30" i="1"/>
  <c r="AR29" i="1"/>
  <c r="AQ29" i="1"/>
  <c r="AO29" i="1"/>
  <c r="AJ29" i="1"/>
  <c r="AI29" i="1"/>
  <c r="AB29" i="1"/>
  <c r="AC29" i="1" s="1"/>
  <c r="AA29" i="1"/>
  <c r="C29" i="1"/>
  <c r="AR28" i="1"/>
  <c r="AQ28" i="1"/>
  <c r="AO28" i="1"/>
  <c r="AJ28" i="1"/>
  <c r="AI28" i="1"/>
  <c r="AB28" i="1"/>
  <c r="AC28" i="1" s="1"/>
  <c r="AA28" i="1"/>
  <c r="C28" i="1"/>
  <c r="AR27" i="1"/>
  <c r="AQ27" i="1"/>
  <c r="AO27" i="1"/>
  <c r="AJ27" i="1"/>
  <c r="AI27" i="1"/>
  <c r="AC27" i="1"/>
  <c r="AB27" i="1"/>
  <c r="AA27" i="1"/>
  <c r="C27" i="1"/>
  <c r="AR26" i="1"/>
  <c r="AQ26" i="1"/>
  <c r="AO26" i="1"/>
  <c r="AJ26" i="1"/>
  <c r="AI26" i="1"/>
  <c r="AC26" i="1"/>
  <c r="AB26" i="1"/>
  <c r="AA26" i="1"/>
  <c r="C26" i="1"/>
  <c r="AR25" i="1"/>
  <c r="AQ25" i="1"/>
  <c r="AO25" i="1"/>
  <c r="AJ25" i="1"/>
  <c r="AI25" i="1"/>
  <c r="AC25" i="1"/>
  <c r="AB25" i="1"/>
  <c r="AA25" i="1"/>
  <c r="C25" i="1"/>
  <c r="AR24" i="1"/>
  <c r="AQ24" i="1"/>
  <c r="AO24" i="1"/>
  <c r="AJ24" i="1"/>
  <c r="AI24" i="1"/>
  <c r="AB24" i="1"/>
  <c r="AC24" i="1" s="1"/>
  <c r="AA24" i="1"/>
  <c r="C24" i="1"/>
  <c r="AY23" i="1"/>
  <c r="AR23" i="1"/>
  <c r="AQ23" i="1"/>
  <c r="AO23" i="1"/>
  <c r="AJ23" i="1"/>
  <c r="AI23" i="1"/>
  <c r="AB23" i="1"/>
  <c r="AC23" i="1" s="1"/>
  <c r="AA23" i="1"/>
  <c r="C23" i="1"/>
  <c r="AR22" i="1"/>
  <c r="AQ22" i="1"/>
  <c r="AO22" i="1"/>
  <c r="AJ22" i="1"/>
  <c r="AI22" i="1"/>
  <c r="AB22" i="1"/>
  <c r="AC22" i="1" s="1"/>
  <c r="AA22" i="1"/>
  <c r="C22" i="1"/>
  <c r="AR21" i="1"/>
  <c r="AQ21" i="1"/>
  <c r="AO21" i="1"/>
  <c r="AJ21" i="1"/>
  <c r="AI21" i="1"/>
  <c r="AB21" i="1"/>
  <c r="AC21" i="1" s="1"/>
  <c r="AA21" i="1"/>
  <c r="C21" i="1"/>
  <c r="AR20" i="1"/>
  <c r="AQ20" i="1"/>
  <c r="AO20" i="1"/>
  <c r="AJ20" i="1"/>
  <c r="AI20" i="1"/>
  <c r="AC20" i="1"/>
  <c r="AB20" i="1"/>
  <c r="AA20" i="1"/>
  <c r="C20" i="1"/>
  <c r="AR19" i="1"/>
  <c r="AQ19" i="1"/>
  <c r="AO19" i="1"/>
  <c r="AJ19" i="1"/>
  <c r="AI19" i="1"/>
  <c r="AB19" i="1"/>
  <c r="AC19" i="1" s="1"/>
  <c r="AA19" i="1"/>
  <c r="C19" i="1"/>
  <c r="AR18" i="1"/>
  <c r="AQ18" i="1"/>
  <c r="AO18" i="1"/>
  <c r="AJ18" i="1"/>
  <c r="AI18" i="1"/>
  <c r="AC18" i="1"/>
  <c r="AB18" i="1"/>
  <c r="AA18" i="1"/>
  <c r="C18" i="1"/>
  <c r="AR17" i="1"/>
  <c r="AQ17" i="1"/>
  <c r="AO17" i="1"/>
  <c r="AJ17" i="1"/>
  <c r="AI17" i="1"/>
  <c r="AB17" i="1"/>
  <c r="AC17" i="1" s="1"/>
  <c r="AA17" i="1"/>
  <c r="C17" i="1"/>
  <c r="AR16" i="1"/>
  <c r="AQ16" i="1"/>
  <c r="AO16" i="1"/>
  <c r="AJ16" i="1"/>
  <c r="AI16" i="1"/>
  <c r="AC16" i="1"/>
  <c r="AB16" i="1"/>
  <c r="AA16" i="1"/>
  <c r="C16" i="1"/>
  <c r="AR15" i="1"/>
  <c r="AQ15" i="1"/>
  <c r="AO15" i="1"/>
  <c r="AJ15" i="1"/>
  <c r="AI15" i="1"/>
  <c r="AB15" i="1"/>
  <c r="AC15" i="1" s="1"/>
  <c r="AA15" i="1"/>
  <c r="C15" i="1"/>
  <c r="AR14" i="1"/>
  <c r="AQ14" i="1"/>
  <c r="AO14" i="1"/>
  <c r="AJ14" i="1"/>
  <c r="AI14" i="1"/>
  <c r="AC14" i="1"/>
  <c r="AB14" i="1"/>
  <c r="AA14" i="1"/>
  <c r="C14" i="1"/>
  <c r="AT13" i="1"/>
  <c r="AR13" i="1"/>
  <c r="AQ13" i="1"/>
  <c r="AO13" i="1"/>
  <c r="AJ13" i="1"/>
  <c r="AI13" i="1"/>
  <c r="AB13" i="1"/>
  <c r="AC13" i="1" s="1"/>
  <c r="AA13" i="1"/>
  <c r="C13" i="1"/>
  <c r="AR12" i="1"/>
  <c r="AQ12" i="1"/>
  <c r="AO12" i="1"/>
  <c r="AJ12" i="1"/>
  <c r="AI12" i="1"/>
  <c r="AG12" i="1"/>
  <c r="AB12" i="1"/>
  <c r="AC12" i="1" s="1"/>
  <c r="AA12" i="1"/>
  <c r="C12" i="1"/>
  <c r="AR11" i="1"/>
  <c r="AQ11" i="1"/>
  <c r="AO11" i="1"/>
  <c r="AJ11" i="1"/>
  <c r="AI11" i="1"/>
  <c r="AC11" i="1"/>
  <c r="AB11" i="1"/>
  <c r="AA11" i="1"/>
  <c r="C11" i="1"/>
  <c r="AR10" i="1"/>
  <c r="AQ10" i="1"/>
  <c r="AO10" i="1"/>
  <c r="AJ10" i="1"/>
  <c r="AI10" i="1"/>
  <c r="AB10" i="1"/>
  <c r="AC10" i="1" s="1"/>
  <c r="AA10" i="1"/>
  <c r="C10" i="1"/>
  <c r="AR9" i="1"/>
  <c r="AQ9" i="1"/>
  <c r="AO9" i="1"/>
  <c r="AJ9" i="1"/>
  <c r="AI9" i="1"/>
  <c r="AB9" i="1"/>
  <c r="AC9" i="1" s="1"/>
  <c r="AA9" i="1"/>
  <c r="C9" i="1"/>
  <c r="Y2" i="1"/>
  <c r="AY14" i="1" s="1"/>
  <c r="X2" i="1"/>
  <c r="W2" i="1"/>
  <c r="AW10" i="1" s="1"/>
  <c r="V2" i="1"/>
  <c r="AV10" i="1" s="1"/>
  <c r="U2" i="1"/>
  <c r="AU58" i="1" s="1"/>
  <c r="T2" i="1"/>
  <c r="S2" i="1"/>
  <c r="AS13" i="1" s="1"/>
  <c r="P2" i="1"/>
  <c r="N2" i="1"/>
  <c r="AN12" i="1" s="1"/>
  <c r="M2" i="1"/>
  <c r="AM20" i="1" s="1"/>
  <c r="L2" i="1"/>
  <c r="AL12" i="1" s="1"/>
  <c r="K2" i="1"/>
  <c r="AK12" i="1" s="1"/>
  <c r="H2" i="1"/>
  <c r="AH14" i="1" s="1"/>
  <c r="G2" i="1"/>
  <c r="AG44" i="1" s="1"/>
  <c r="F2" i="1"/>
  <c r="AF12" i="1" s="1"/>
  <c r="E2" i="1"/>
  <c r="AE12" i="1" s="1"/>
  <c r="D2" i="1"/>
  <c r="AD9" i="1" s="1"/>
  <c r="G223" i="4"/>
  <c r="D223" i="4"/>
  <c r="G222" i="4"/>
  <c r="F222" i="4"/>
  <c r="D222" i="4"/>
  <c r="G221" i="4"/>
  <c r="D221" i="4"/>
  <c r="G220" i="4"/>
  <c r="D220" i="4"/>
  <c r="F220" i="4" s="1"/>
  <c r="G219" i="4"/>
  <c r="D219" i="4"/>
  <c r="G218" i="4"/>
  <c r="D218" i="4"/>
  <c r="F218" i="4" s="1"/>
  <c r="G217" i="4"/>
  <c r="D217" i="4"/>
  <c r="G216" i="4"/>
  <c r="F216" i="4"/>
  <c r="D216" i="4"/>
  <c r="G215" i="4"/>
  <c r="D215" i="4"/>
  <c r="G214" i="4"/>
  <c r="D214" i="4"/>
  <c r="G213" i="4"/>
  <c r="D213" i="4"/>
  <c r="G212" i="4"/>
  <c r="D212" i="4"/>
  <c r="G211" i="4"/>
  <c r="D211" i="4"/>
  <c r="G210" i="4"/>
  <c r="D210" i="4"/>
  <c r="F210" i="4" s="1"/>
  <c r="G209" i="4"/>
  <c r="D209" i="4"/>
  <c r="G208" i="4"/>
  <c r="D208" i="4"/>
  <c r="F208" i="4" s="1"/>
  <c r="G207" i="4"/>
  <c r="D207" i="4"/>
  <c r="G206" i="4"/>
  <c r="F206" i="4"/>
  <c r="D206" i="4"/>
  <c r="G205" i="4"/>
  <c r="D205" i="4"/>
  <c r="G204" i="4"/>
  <c r="D204" i="4"/>
  <c r="F204" i="4" s="1"/>
  <c r="G203" i="4"/>
  <c r="D203" i="4"/>
  <c r="G202" i="4"/>
  <c r="D202" i="4"/>
  <c r="F202" i="4" s="1"/>
  <c r="G201" i="4"/>
  <c r="D201" i="4"/>
  <c r="G200" i="4"/>
  <c r="F200" i="4"/>
  <c r="D200" i="4"/>
  <c r="G199" i="4"/>
  <c r="D199" i="4"/>
  <c r="G198" i="4"/>
  <c r="D198" i="4"/>
  <c r="G197" i="4"/>
  <c r="D197" i="4"/>
  <c r="G196" i="4"/>
  <c r="D196" i="4"/>
  <c r="G195" i="4"/>
  <c r="D195" i="4"/>
  <c r="G194" i="4"/>
  <c r="D194" i="4"/>
  <c r="F194" i="4" s="1"/>
  <c r="G193" i="4"/>
  <c r="D193" i="4"/>
  <c r="G192" i="4"/>
  <c r="D192" i="4"/>
  <c r="F192" i="4" s="1"/>
  <c r="G191" i="4"/>
  <c r="D191" i="4"/>
  <c r="G190" i="4"/>
  <c r="F190" i="4"/>
  <c r="D190" i="4"/>
  <c r="G189" i="4"/>
  <c r="D189" i="4"/>
  <c r="G188" i="4"/>
  <c r="D188" i="4"/>
  <c r="F188" i="4" s="1"/>
  <c r="G187" i="4"/>
  <c r="D187" i="4"/>
  <c r="G186" i="4"/>
  <c r="D186" i="4"/>
  <c r="F186" i="4" s="1"/>
  <c r="G185" i="4"/>
  <c r="D185" i="4"/>
  <c r="G184" i="4"/>
  <c r="F184" i="4"/>
  <c r="D184" i="4"/>
  <c r="G183" i="4"/>
  <c r="D183" i="4"/>
  <c r="G182" i="4"/>
  <c r="D182" i="4"/>
  <c r="G181" i="4"/>
  <c r="D181" i="4"/>
  <c r="G180" i="4"/>
  <c r="D180" i="4"/>
  <c r="G179" i="4"/>
  <c r="D179" i="4"/>
  <c r="G178" i="4"/>
  <c r="D178" i="4"/>
  <c r="F178" i="4" s="1"/>
  <c r="G177" i="4"/>
  <c r="D177" i="4"/>
  <c r="G176" i="4"/>
  <c r="D176" i="4"/>
  <c r="F176" i="4" s="1"/>
  <c r="G175" i="4"/>
  <c r="D175" i="4"/>
  <c r="G174" i="4"/>
  <c r="F174" i="4"/>
  <c r="D174" i="4"/>
  <c r="G173" i="4"/>
  <c r="D173" i="4"/>
  <c r="G172" i="4"/>
  <c r="D172" i="4"/>
  <c r="F172" i="4" s="1"/>
  <c r="G171" i="4"/>
  <c r="D171" i="4"/>
  <c r="G170" i="4"/>
  <c r="D170" i="4"/>
  <c r="F170" i="4" s="1"/>
  <c r="G169" i="4"/>
  <c r="D169" i="4"/>
  <c r="G168" i="4"/>
  <c r="F168" i="4"/>
  <c r="D168" i="4"/>
  <c r="G167" i="4"/>
  <c r="D167" i="4"/>
  <c r="G166" i="4"/>
  <c r="D166" i="4"/>
  <c r="G165" i="4"/>
  <c r="D165" i="4"/>
  <c r="G164" i="4"/>
  <c r="D164" i="4"/>
  <c r="G163" i="4"/>
  <c r="D163" i="4"/>
  <c r="G162" i="4"/>
  <c r="D162" i="4"/>
  <c r="F162" i="4" s="1"/>
  <c r="G161" i="4"/>
  <c r="D161" i="4"/>
  <c r="G160" i="4"/>
  <c r="D160" i="4"/>
  <c r="F160" i="4" s="1"/>
  <c r="G159" i="4"/>
  <c r="D159" i="4"/>
  <c r="G158" i="4"/>
  <c r="F158" i="4"/>
  <c r="D158" i="4"/>
  <c r="G157" i="4"/>
  <c r="D157" i="4"/>
  <c r="G156" i="4"/>
  <c r="D156" i="4"/>
  <c r="F156" i="4" s="1"/>
  <c r="G155" i="4"/>
  <c r="D155" i="4"/>
  <c r="G154" i="4"/>
  <c r="D154" i="4"/>
  <c r="F154" i="4" s="1"/>
  <c r="G153" i="4"/>
  <c r="D153" i="4"/>
  <c r="G152" i="4"/>
  <c r="F152" i="4"/>
  <c r="D152" i="4"/>
  <c r="G151" i="4"/>
  <c r="D151" i="4"/>
  <c r="G150" i="4"/>
  <c r="D150" i="4"/>
  <c r="G149" i="4"/>
  <c r="D149" i="4"/>
  <c r="G148" i="4"/>
  <c r="D148" i="4"/>
  <c r="G147" i="4"/>
  <c r="D147" i="4"/>
  <c r="G146" i="4"/>
  <c r="D146" i="4"/>
  <c r="F146" i="4" s="1"/>
  <c r="G145" i="4"/>
  <c r="D145" i="4"/>
  <c r="G144" i="4"/>
  <c r="D144" i="4"/>
  <c r="F144" i="4" s="1"/>
  <c r="G143" i="4"/>
  <c r="D143" i="4"/>
  <c r="G142" i="4"/>
  <c r="F142" i="4"/>
  <c r="D142" i="4"/>
  <c r="G141" i="4"/>
  <c r="D141" i="4"/>
  <c r="G140" i="4"/>
  <c r="D140" i="4"/>
  <c r="F140" i="4" s="1"/>
  <c r="G139" i="4"/>
  <c r="D139" i="4"/>
  <c r="G138" i="4"/>
  <c r="D138" i="4"/>
  <c r="F138" i="4" s="1"/>
  <c r="G137" i="4"/>
  <c r="D137" i="4"/>
  <c r="G136" i="4"/>
  <c r="F136" i="4"/>
  <c r="D136" i="4"/>
  <c r="G135" i="4"/>
  <c r="D135" i="4"/>
  <c r="G134" i="4"/>
  <c r="D134" i="4"/>
  <c r="G133" i="4"/>
  <c r="D133" i="4"/>
  <c r="G132" i="4"/>
  <c r="D132" i="4"/>
  <c r="G131" i="4"/>
  <c r="D131" i="4"/>
  <c r="G130" i="4"/>
  <c r="D130" i="4"/>
  <c r="F130" i="4" s="1"/>
  <c r="G129" i="4"/>
  <c r="D129" i="4"/>
  <c r="G128" i="4"/>
  <c r="D128" i="4"/>
  <c r="F128" i="4" s="1"/>
  <c r="G127" i="4"/>
  <c r="D127" i="4"/>
  <c r="G126" i="4"/>
  <c r="F126" i="4"/>
  <c r="D126" i="4"/>
  <c r="G125" i="4"/>
  <c r="D125" i="4"/>
  <c r="G124" i="4"/>
  <c r="D124" i="4"/>
  <c r="F124" i="4" s="1"/>
  <c r="G123" i="4"/>
  <c r="D123" i="4"/>
  <c r="G122" i="4"/>
  <c r="D122" i="4"/>
  <c r="F122" i="4" s="1"/>
  <c r="G121" i="4"/>
  <c r="D121" i="4"/>
  <c r="G120" i="4"/>
  <c r="F120" i="4"/>
  <c r="D120" i="4"/>
  <c r="G119" i="4"/>
  <c r="D119" i="4"/>
  <c r="G118" i="4"/>
  <c r="D118" i="4"/>
  <c r="G117" i="4"/>
  <c r="D117" i="4"/>
  <c r="G116" i="4"/>
  <c r="D116" i="4"/>
  <c r="G115" i="4"/>
  <c r="D115" i="4"/>
  <c r="G114" i="4"/>
  <c r="D114" i="4"/>
  <c r="F114" i="4" s="1"/>
  <c r="G113" i="4"/>
  <c r="D113" i="4"/>
  <c r="G112" i="4"/>
  <c r="D112" i="4"/>
  <c r="F112" i="4" s="1"/>
  <c r="G111" i="4"/>
  <c r="D111" i="4"/>
  <c r="G110" i="4"/>
  <c r="F110" i="4"/>
  <c r="D110" i="4"/>
  <c r="G109" i="4"/>
  <c r="D109" i="4"/>
  <c r="G108" i="4"/>
  <c r="D108" i="4"/>
  <c r="F108" i="4" s="1"/>
  <c r="G107" i="4"/>
  <c r="D107" i="4"/>
  <c r="G106" i="4"/>
  <c r="D106" i="4"/>
  <c r="F106" i="4" s="1"/>
  <c r="G105" i="4"/>
  <c r="D105" i="4"/>
  <c r="G104" i="4"/>
  <c r="F104" i="4"/>
  <c r="D104" i="4"/>
  <c r="G103" i="4"/>
  <c r="D103" i="4"/>
  <c r="G102" i="4"/>
  <c r="D102" i="4"/>
  <c r="G101" i="4"/>
  <c r="D101" i="4"/>
  <c r="G100" i="4"/>
  <c r="D100" i="4"/>
  <c r="G99" i="4"/>
  <c r="D99" i="4"/>
  <c r="G98" i="4"/>
  <c r="D98" i="4"/>
  <c r="F98" i="4" s="1"/>
  <c r="G97" i="4"/>
  <c r="D97" i="4"/>
  <c r="G96" i="4"/>
  <c r="D96" i="4"/>
  <c r="F96" i="4" s="1"/>
  <c r="G95" i="4"/>
  <c r="D95" i="4"/>
  <c r="G94" i="4"/>
  <c r="F94" i="4"/>
  <c r="D94" i="4"/>
  <c r="G93" i="4"/>
  <c r="D93" i="4"/>
  <c r="G92" i="4"/>
  <c r="D92" i="4"/>
  <c r="F92" i="4" s="1"/>
  <c r="G91" i="4"/>
  <c r="D91" i="4"/>
  <c r="G90" i="4"/>
  <c r="D90" i="4"/>
  <c r="F90" i="4" s="1"/>
  <c r="G89" i="4"/>
  <c r="D89" i="4"/>
  <c r="G88" i="4"/>
  <c r="F88" i="4"/>
  <c r="D88" i="4"/>
  <c r="G87" i="4"/>
  <c r="D87" i="4"/>
  <c r="G86" i="4"/>
  <c r="D86" i="4"/>
  <c r="G85" i="4"/>
  <c r="D85" i="4"/>
  <c r="G84" i="4"/>
  <c r="D84" i="4"/>
  <c r="G83" i="4"/>
  <c r="D83" i="4"/>
  <c r="G82" i="4"/>
  <c r="D82" i="4"/>
  <c r="F82" i="4" s="1"/>
  <c r="G81" i="4"/>
  <c r="D81" i="4"/>
  <c r="G80" i="4"/>
  <c r="D80" i="4"/>
  <c r="F80" i="4" s="1"/>
  <c r="G79" i="4"/>
  <c r="D79" i="4"/>
  <c r="G78" i="4"/>
  <c r="F78" i="4"/>
  <c r="D78" i="4"/>
  <c r="G77" i="4"/>
  <c r="D77" i="4"/>
  <c r="G76" i="4"/>
  <c r="D76" i="4"/>
  <c r="F76" i="4" s="1"/>
  <c r="G75" i="4"/>
  <c r="D75" i="4"/>
  <c r="G74" i="4"/>
  <c r="D74" i="4"/>
  <c r="F74" i="4" s="1"/>
  <c r="G73" i="4"/>
  <c r="D73" i="4"/>
  <c r="G72" i="4"/>
  <c r="F72" i="4"/>
  <c r="D72" i="4"/>
  <c r="G71" i="4"/>
  <c r="D71" i="4"/>
  <c r="G70" i="4"/>
  <c r="D70" i="4"/>
  <c r="G69" i="4"/>
  <c r="D69" i="4"/>
  <c r="G68" i="4"/>
  <c r="D68" i="4"/>
  <c r="G67" i="4"/>
  <c r="D67" i="4"/>
  <c r="G66" i="4"/>
  <c r="D66" i="4"/>
  <c r="F66" i="4" s="1"/>
  <c r="G65" i="4"/>
  <c r="D65" i="4"/>
  <c r="G64" i="4"/>
  <c r="D64" i="4"/>
  <c r="F64" i="4" s="1"/>
  <c r="G63" i="4"/>
  <c r="D63" i="4"/>
  <c r="G62" i="4"/>
  <c r="F62" i="4"/>
  <c r="D62" i="4"/>
  <c r="G61" i="4"/>
  <c r="D61" i="4"/>
  <c r="G60" i="4"/>
  <c r="D60" i="4"/>
  <c r="F60" i="4" s="1"/>
  <c r="G59" i="4"/>
  <c r="D59" i="4"/>
  <c r="G58" i="4"/>
  <c r="D58" i="4"/>
  <c r="F58" i="4" s="1"/>
  <c r="G57" i="4"/>
  <c r="D57" i="4"/>
  <c r="G56" i="4"/>
  <c r="F56" i="4"/>
  <c r="D56" i="4"/>
  <c r="G55" i="4"/>
  <c r="D55" i="4"/>
  <c r="G54" i="4"/>
  <c r="D54" i="4"/>
  <c r="G53" i="4"/>
  <c r="D53" i="4"/>
  <c r="G52" i="4"/>
  <c r="D52" i="4"/>
  <c r="G51" i="4"/>
  <c r="D51" i="4"/>
  <c r="G50" i="4"/>
  <c r="D50" i="4"/>
  <c r="F50" i="4" s="1"/>
  <c r="G49" i="4"/>
  <c r="D49" i="4"/>
  <c r="G48" i="4"/>
  <c r="D48" i="4"/>
  <c r="F48" i="4" s="1"/>
  <c r="G47" i="4"/>
  <c r="D47" i="4"/>
  <c r="G46" i="4"/>
  <c r="F46" i="4"/>
  <c r="D46" i="4"/>
  <c r="G45" i="4"/>
  <c r="D45" i="4"/>
  <c r="G44" i="4"/>
  <c r="D44" i="4"/>
  <c r="F44" i="4" s="1"/>
  <c r="H44" i="4" s="1"/>
  <c r="G43" i="4"/>
  <c r="F43" i="4"/>
  <c r="D43" i="4"/>
  <c r="F214" i="4" s="1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K105" i="2" l="1"/>
  <c r="K121" i="2"/>
  <c r="F54" i="4"/>
  <c r="F70" i="4"/>
  <c r="F86" i="4"/>
  <c r="F102" i="4"/>
  <c r="F118" i="4"/>
  <c r="F134" i="4"/>
  <c r="F150" i="4"/>
  <c r="F166" i="4"/>
  <c r="F182" i="4"/>
  <c r="F198" i="4"/>
  <c r="AY39" i="1"/>
  <c r="AG65" i="1"/>
  <c r="K101" i="2"/>
  <c r="K117" i="2"/>
  <c r="AY15" i="1"/>
  <c r="AY47" i="1"/>
  <c r="AK17" i="1"/>
  <c r="AK51" i="1"/>
  <c r="K3" i="2"/>
  <c r="K5" i="2"/>
  <c r="K9" i="2"/>
  <c r="K11" i="2"/>
  <c r="K13" i="2"/>
  <c r="K17" i="2"/>
  <c r="K19" i="2"/>
  <c r="K21" i="2"/>
  <c r="K25" i="2"/>
  <c r="K27" i="2"/>
  <c r="K29" i="2"/>
  <c r="K33" i="2"/>
  <c r="K35" i="2"/>
  <c r="K37" i="2"/>
  <c r="K41" i="2"/>
  <c r="K43" i="2"/>
  <c r="K45" i="2"/>
  <c r="K49" i="2"/>
  <c r="K51" i="2"/>
  <c r="K53" i="2"/>
  <c r="K57" i="2"/>
  <c r="K59" i="2"/>
  <c r="K61" i="2"/>
  <c r="K65" i="2"/>
  <c r="K67" i="2"/>
  <c r="K69" i="2"/>
  <c r="K73" i="2"/>
  <c r="K75" i="2"/>
  <c r="K77" i="2"/>
  <c r="K81" i="2"/>
  <c r="K83" i="2"/>
  <c r="K85" i="2"/>
  <c r="K89" i="2"/>
  <c r="K91" i="2"/>
  <c r="K93" i="2"/>
  <c r="K97" i="2"/>
  <c r="K113" i="2"/>
  <c r="AK15" i="1"/>
  <c r="F223" i="4"/>
  <c r="H223" i="4" s="1"/>
  <c r="F52" i="4"/>
  <c r="F68" i="4"/>
  <c r="F84" i="4"/>
  <c r="F100" i="4"/>
  <c r="F116" i="4"/>
  <c r="F132" i="4"/>
  <c r="F148" i="4"/>
  <c r="F164" i="4"/>
  <c r="F180" i="4"/>
  <c r="F196" i="4"/>
  <c r="F212" i="4"/>
  <c r="AY11" i="1"/>
  <c r="AW16" i="1"/>
  <c r="AG19" i="1"/>
  <c r="AH9" i="1"/>
  <c r="AW57" i="1"/>
  <c r="K109" i="2"/>
  <c r="K123" i="2"/>
  <c r="K125" i="2"/>
  <c r="K129" i="2"/>
  <c r="K131" i="2"/>
  <c r="K133" i="2"/>
  <c r="K137" i="2"/>
  <c r="K139" i="2"/>
  <c r="K141" i="2"/>
  <c r="K145" i="2"/>
  <c r="K147" i="2"/>
  <c r="K149" i="2"/>
  <c r="K153" i="2"/>
  <c r="K155" i="2"/>
  <c r="K157" i="2"/>
  <c r="K161" i="2"/>
  <c r="K163" i="2"/>
  <c r="K165" i="2"/>
  <c r="K169" i="2"/>
  <c r="K171" i="2"/>
  <c r="K173" i="2"/>
  <c r="K177" i="2"/>
  <c r="K179" i="2"/>
  <c r="K181" i="2"/>
  <c r="V97" i="2"/>
  <c r="V99" i="2"/>
  <c r="V101" i="2"/>
  <c r="V103" i="2"/>
  <c r="V105" i="2"/>
  <c r="V107" i="2"/>
  <c r="V109" i="2"/>
  <c r="V111" i="2"/>
  <c r="V113" i="2"/>
  <c r="V115" i="2"/>
  <c r="V117" i="2"/>
  <c r="V119" i="2"/>
  <c r="V121" i="2"/>
  <c r="V123" i="2"/>
  <c r="V125" i="2"/>
  <c r="V127" i="2"/>
  <c r="V129" i="2"/>
  <c r="V131" i="2"/>
  <c r="V133" i="2"/>
  <c r="V135" i="2"/>
  <c r="V137" i="2"/>
  <c r="V139" i="2"/>
  <c r="V141" i="2"/>
  <c r="V143" i="2"/>
  <c r="V145" i="2"/>
  <c r="V147" i="2"/>
  <c r="V149" i="2"/>
  <c r="V151" i="2"/>
  <c r="V153" i="2"/>
  <c r="V155" i="2"/>
  <c r="V157" i="2"/>
  <c r="V159" i="2"/>
  <c r="V161" i="2"/>
  <c r="V163" i="2"/>
  <c r="V165" i="2"/>
  <c r="V167" i="2"/>
  <c r="V169" i="2"/>
  <c r="V171" i="2"/>
  <c r="V173" i="2"/>
  <c r="V175" i="2"/>
  <c r="V177" i="2"/>
  <c r="V179" i="2"/>
  <c r="V181" i="2"/>
  <c r="H66" i="4"/>
  <c r="AP184" i="1"/>
  <c r="AP180" i="1"/>
  <c r="AP176" i="1"/>
  <c r="AP172" i="1"/>
  <c r="AP183" i="1"/>
  <c r="AP179" i="1"/>
  <c r="AP175" i="1"/>
  <c r="AP186" i="1"/>
  <c r="AP182" i="1"/>
  <c r="AP178" i="1"/>
  <c r="AP174" i="1"/>
  <c r="AP170" i="1"/>
  <c r="AP185" i="1"/>
  <c r="AP181" i="1"/>
  <c r="AP177" i="1"/>
  <c r="AP173" i="1"/>
  <c r="AP169" i="1"/>
  <c r="AP165" i="1"/>
  <c r="AP161" i="1"/>
  <c r="AP171" i="1"/>
  <c r="AP167" i="1"/>
  <c r="AP163" i="1"/>
  <c r="AP159" i="1"/>
  <c r="AP155" i="1"/>
  <c r="AP151" i="1"/>
  <c r="AP147" i="1"/>
  <c r="AP143" i="1"/>
  <c r="AP160" i="1"/>
  <c r="AP153" i="1"/>
  <c r="AP152" i="1"/>
  <c r="AP158" i="1"/>
  <c r="AP150" i="1"/>
  <c r="AP148" i="1"/>
  <c r="AP140" i="1"/>
  <c r="AP139" i="1"/>
  <c r="AP135" i="1"/>
  <c r="AP131" i="1"/>
  <c r="AP127" i="1"/>
  <c r="AP157" i="1"/>
  <c r="AP156" i="1"/>
  <c r="AP164" i="1"/>
  <c r="AP154" i="1"/>
  <c r="AP149" i="1"/>
  <c r="AP146" i="1"/>
  <c r="AP137" i="1"/>
  <c r="AP133" i="1"/>
  <c r="AP129" i="1"/>
  <c r="AP132" i="1"/>
  <c r="AP168" i="1"/>
  <c r="AP162" i="1"/>
  <c r="AP126" i="1"/>
  <c r="AP122" i="1"/>
  <c r="AP136" i="1"/>
  <c r="AP144" i="1"/>
  <c r="AP125" i="1"/>
  <c r="AP121" i="1"/>
  <c r="AP117" i="1"/>
  <c r="AP113" i="1"/>
  <c r="AP109" i="1"/>
  <c r="AP105" i="1"/>
  <c r="AP101" i="1"/>
  <c r="AP141" i="1"/>
  <c r="AP138" i="1"/>
  <c r="AP166" i="1"/>
  <c r="AP130" i="1"/>
  <c r="AP123" i="1"/>
  <c r="AP119" i="1"/>
  <c r="AP115" i="1"/>
  <c r="AP111" i="1"/>
  <c r="AP107" i="1"/>
  <c r="AP103" i="1"/>
  <c r="AP124" i="1"/>
  <c r="AP106" i="1"/>
  <c r="AP104" i="1"/>
  <c r="AP95" i="1"/>
  <c r="AP91" i="1"/>
  <c r="AP87" i="1"/>
  <c r="AP83" i="1"/>
  <c r="AP79" i="1"/>
  <c r="AP112" i="1"/>
  <c r="AP110" i="1"/>
  <c r="AP100" i="1"/>
  <c r="AP118" i="1"/>
  <c r="AP114" i="1"/>
  <c r="AP102" i="1"/>
  <c r="AP99" i="1"/>
  <c r="AP98" i="1"/>
  <c r="AP94" i="1"/>
  <c r="AP90" i="1"/>
  <c r="AP86" i="1"/>
  <c r="AP82" i="1"/>
  <c r="AP78" i="1"/>
  <c r="AP142" i="1"/>
  <c r="AP128" i="1"/>
  <c r="AP120" i="1"/>
  <c r="AP116" i="1"/>
  <c r="AP108" i="1"/>
  <c r="AP97" i="1"/>
  <c r="AP93" i="1"/>
  <c r="AP89" i="1"/>
  <c r="AP85" i="1"/>
  <c r="AP81" i="1"/>
  <c r="AP77" i="1"/>
  <c r="AP145" i="1"/>
  <c r="AP96" i="1"/>
  <c r="AP92" i="1"/>
  <c r="AP88" i="1"/>
  <c r="AP84" i="1"/>
  <c r="AP80" i="1"/>
  <c r="AP134" i="1"/>
  <c r="AP75" i="1"/>
  <c r="AP71" i="1"/>
  <c r="AP67" i="1"/>
  <c r="AP63" i="1"/>
  <c r="AP59" i="1"/>
  <c r="AP74" i="1"/>
  <c r="AP70" i="1"/>
  <c r="AP66" i="1"/>
  <c r="AP62" i="1"/>
  <c r="AP58" i="1"/>
  <c r="AP54" i="1"/>
  <c r="AP73" i="1"/>
  <c r="AP69" i="1"/>
  <c r="AP65" i="1"/>
  <c r="AP61" i="1"/>
  <c r="AP57" i="1"/>
  <c r="AP53" i="1"/>
  <c r="AP76" i="1"/>
  <c r="AP72" i="1"/>
  <c r="AP68" i="1"/>
  <c r="AP64" i="1"/>
  <c r="AP60" i="1"/>
  <c r="AP56" i="1"/>
  <c r="AP52" i="1"/>
  <c r="AP50" i="1"/>
  <c r="AP46" i="1"/>
  <c r="AP42" i="1"/>
  <c r="AP38" i="1"/>
  <c r="AP34" i="1"/>
  <c r="AP30" i="1"/>
  <c r="AP26" i="1"/>
  <c r="AP22" i="1"/>
  <c r="AP18" i="1"/>
  <c r="AP51" i="1"/>
  <c r="AP49" i="1"/>
  <c r="AP45" i="1"/>
  <c r="AP41" i="1"/>
  <c r="AP37" i="1"/>
  <c r="AP33" i="1"/>
  <c r="AP29" i="1"/>
  <c r="AP25" i="1"/>
  <c r="AP21" i="1"/>
  <c r="AP17" i="1"/>
  <c r="AP13" i="1"/>
  <c r="AP48" i="1"/>
  <c r="AP44" i="1"/>
  <c r="AP40" i="1"/>
  <c r="AP36" i="1"/>
  <c r="AP32" i="1"/>
  <c r="AP28" i="1"/>
  <c r="AP24" i="1"/>
  <c r="AP20" i="1"/>
  <c r="AP16" i="1"/>
  <c r="AP12" i="1"/>
  <c r="AP47" i="1"/>
  <c r="AP43" i="1"/>
  <c r="AP39" i="1"/>
  <c r="AP35" i="1"/>
  <c r="AP31" i="1"/>
  <c r="AP27" i="1"/>
  <c r="AP23" i="1"/>
  <c r="AP19" i="1"/>
  <c r="AP15" i="1"/>
  <c r="AE33" i="1"/>
  <c r="AE41" i="1"/>
  <c r="AE49" i="1"/>
  <c r="AM185" i="1"/>
  <c r="AM184" i="1"/>
  <c r="AM186" i="1"/>
  <c r="AM177" i="1"/>
  <c r="AM171" i="1"/>
  <c r="AM168" i="1"/>
  <c r="AM164" i="1"/>
  <c r="AM160" i="1"/>
  <c r="AM156" i="1"/>
  <c r="AM152" i="1"/>
  <c r="AM175" i="1"/>
  <c r="AM170" i="1"/>
  <c r="AM167" i="1"/>
  <c r="AM163" i="1"/>
  <c r="AM159" i="1"/>
  <c r="AM155" i="1"/>
  <c r="AM151" i="1"/>
  <c r="AM182" i="1"/>
  <c r="AM174" i="1"/>
  <c r="AM179" i="1"/>
  <c r="AM169" i="1"/>
  <c r="AM165" i="1"/>
  <c r="AM161" i="1"/>
  <c r="AM157" i="1"/>
  <c r="AM153" i="1"/>
  <c r="AM149" i="1"/>
  <c r="AM145" i="1"/>
  <c r="AM141" i="1"/>
  <c r="AM178" i="1"/>
  <c r="AM143" i="1"/>
  <c r="AM142" i="1"/>
  <c r="AM138" i="1"/>
  <c r="AM154" i="1"/>
  <c r="AM147" i="1"/>
  <c r="AM146" i="1"/>
  <c r="AM137" i="1"/>
  <c r="AM133" i="1"/>
  <c r="AM129" i="1"/>
  <c r="AM180" i="1"/>
  <c r="AM176" i="1"/>
  <c r="AM172" i="1"/>
  <c r="AM166" i="1"/>
  <c r="AM144" i="1"/>
  <c r="AM181" i="1"/>
  <c r="AM173" i="1"/>
  <c r="AM162" i="1"/>
  <c r="AM158" i="1"/>
  <c r="AM150" i="1"/>
  <c r="AM140" i="1"/>
  <c r="AM139" i="1"/>
  <c r="AM135" i="1"/>
  <c r="AM183" i="1"/>
  <c r="AM148" i="1"/>
  <c r="AM124" i="1"/>
  <c r="AM120" i="1"/>
  <c r="AM116" i="1"/>
  <c r="AM112" i="1"/>
  <c r="AM130" i="1"/>
  <c r="AM132" i="1"/>
  <c r="AM123" i="1"/>
  <c r="AM119" i="1"/>
  <c r="AM115" i="1"/>
  <c r="AM111" i="1"/>
  <c r="AM107" i="1"/>
  <c r="AM136" i="1"/>
  <c r="AM126" i="1"/>
  <c r="AM122" i="1"/>
  <c r="AM118" i="1"/>
  <c r="AM125" i="1"/>
  <c r="AM121" i="1"/>
  <c r="AM117" i="1"/>
  <c r="AM113" i="1"/>
  <c r="AM109" i="1"/>
  <c r="AM134" i="1"/>
  <c r="AM128" i="1"/>
  <c r="AM127" i="1"/>
  <c r="AM96" i="1"/>
  <c r="AM92" i="1"/>
  <c r="AM88" i="1"/>
  <c r="AM106" i="1"/>
  <c r="AM104" i="1"/>
  <c r="AM110" i="1"/>
  <c r="AM101" i="1"/>
  <c r="AM95" i="1"/>
  <c r="AM91" i="1"/>
  <c r="AM87" i="1"/>
  <c r="AM114" i="1"/>
  <c r="AM102" i="1"/>
  <c r="AM100" i="1"/>
  <c r="AM131" i="1"/>
  <c r="AM108" i="1"/>
  <c r="AM105" i="1"/>
  <c r="AM93" i="1"/>
  <c r="AM85" i="1"/>
  <c r="AM84" i="1"/>
  <c r="AM77" i="1"/>
  <c r="AM83" i="1"/>
  <c r="AM76" i="1"/>
  <c r="AM72" i="1"/>
  <c r="AM68" i="1"/>
  <c r="AM64" i="1"/>
  <c r="AM60" i="1"/>
  <c r="AM56" i="1"/>
  <c r="AM99" i="1"/>
  <c r="AM94" i="1"/>
  <c r="AM86" i="1"/>
  <c r="AM82" i="1"/>
  <c r="AM81" i="1"/>
  <c r="AM75" i="1"/>
  <c r="AM71" i="1"/>
  <c r="AM67" i="1"/>
  <c r="AM103" i="1"/>
  <c r="AM97" i="1"/>
  <c r="AM89" i="1"/>
  <c r="AM80" i="1"/>
  <c r="AM79" i="1"/>
  <c r="AM74" i="1"/>
  <c r="AM70" i="1"/>
  <c r="AM98" i="1"/>
  <c r="AM90" i="1"/>
  <c r="AM78" i="1"/>
  <c r="AM53" i="1"/>
  <c r="AM47" i="1"/>
  <c r="AM43" i="1"/>
  <c r="AM39" i="1"/>
  <c r="AM35" i="1"/>
  <c r="AM31" i="1"/>
  <c r="AM27" i="1"/>
  <c r="AM23" i="1"/>
  <c r="AM19" i="1"/>
  <c r="AM65" i="1"/>
  <c r="AM59" i="1"/>
  <c r="AM58" i="1"/>
  <c r="AM69" i="1"/>
  <c r="AM57" i="1"/>
  <c r="AM51" i="1"/>
  <c r="AM50" i="1"/>
  <c r="AM46" i="1"/>
  <c r="AM42" i="1"/>
  <c r="AM38" i="1"/>
  <c r="AM34" i="1"/>
  <c r="AM30" i="1"/>
  <c r="AM26" i="1"/>
  <c r="AM22" i="1"/>
  <c r="AM18" i="1"/>
  <c r="AM66" i="1"/>
  <c r="AM63" i="1"/>
  <c r="AM52" i="1"/>
  <c r="AM73" i="1"/>
  <c r="AM55" i="1"/>
  <c r="AM54" i="1"/>
  <c r="AM48" i="1"/>
  <c r="AM44" i="1"/>
  <c r="AM40" i="1"/>
  <c r="AM36" i="1"/>
  <c r="AM32" i="1"/>
  <c r="AM28" i="1"/>
  <c r="AM24" i="1"/>
  <c r="AX184" i="1"/>
  <c r="AX180" i="1"/>
  <c r="AX176" i="1"/>
  <c r="AX172" i="1"/>
  <c r="AX183" i="1"/>
  <c r="AX179" i="1"/>
  <c r="AX175" i="1"/>
  <c r="AX186" i="1"/>
  <c r="AX182" i="1"/>
  <c r="AX178" i="1"/>
  <c r="AX174" i="1"/>
  <c r="AX170" i="1"/>
  <c r="AX185" i="1"/>
  <c r="AX181" i="1"/>
  <c r="AX177" i="1"/>
  <c r="AX173" i="1"/>
  <c r="AX169" i="1"/>
  <c r="AX171" i="1"/>
  <c r="AX165" i="1"/>
  <c r="AX161" i="1"/>
  <c r="AX167" i="1"/>
  <c r="AX163" i="1"/>
  <c r="AX159" i="1"/>
  <c r="AX155" i="1"/>
  <c r="AX151" i="1"/>
  <c r="AX147" i="1"/>
  <c r="AX143" i="1"/>
  <c r="AX168" i="1"/>
  <c r="AX146" i="1"/>
  <c r="AX156" i="1"/>
  <c r="AX149" i="1"/>
  <c r="AX164" i="1"/>
  <c r="AX144" i="1"/>
  <c r="AX139" i="1"/>
  <c r="AX135" i="1"/>
  <c r="AX131" i="1"/>
  <c r="AX127" i="1"/>
  <c r="AX160" i="1"/>
  <c r="AX152" i="1"/>
  <c r="AX142" i="1"/>
  <c r="AX162" i="1"/>
  <c r="AX145" i="1"/>
  <c r="AX137" i="1"/>
  <c r="AX133" i="1"/>
  <c r="AX129" i="1"/>
  <c r="AX141" i="1"/>
  <c r="AX138" i="1"/>
  <c r="AX134" i="1"/>
  <c r="AX130" i="1"/>
  <c r="AX126" i="1"/>
  <c r="AX122" i="1"/>
  <c r="AX166" i="1"/>
  <c r="AX158" i="1"/>
  <c r="AX153" i="1"/>
  <c r="AX150" i="1"/>
  <c r="AX132" i="1"/>
  <c r="AX125" i="1"/>
  <c r="AX121" i="1"/>
  <c r="AX117" i="1"/>
  <c r="AX113" i="1"/>
  <c r="AX109" i="1"/>
  <c r="AX105" i="1"/>
  <c r="AX101" i="1"/>
  <c r="AX148" i="1"/>
  <c r="AX157" i="1"/>
  <c r="AX154" i="1"/>
  <c r="AX128" i="1"/>
  <c r="AX123" i="1"/>
  <c r="AX119" i="1"/>
  <c r="AX115" i="1"/>
  <c r="AX111" i="1"/>
  <c r="AX107" i="1"/>
  <c r="AX103" i="1"/>
  <c r="AX120" i="1"/>
  <c r="AX116" i="1"/>
  <c r="AX95" i="1"/>
  <c r="AX91" i="1"/>
  <c r="AX87" i="1"/>
  <c r="AX83" i="1"/>
  <c r="AX79" i="1"/>
  <c r="AX100" i="1"/>
  <c r="AX140" i="1"/>
  <c r="AX106" i="1"/>
  <c r="AX104" i="1"/>
  <c r="AX98" i="1"/>
  <c r="AX94" i="1"/>
  <c r="AX90" i="1"/>
  <c r="AX86" i="1"/>
  <c r="AX82" i="1"/>
  <c r="AX78" i="1"/>
  <c r="AX102" i="1"/>
  <c r="AX99" i="1"/>
  <c r="AX110" i="1"/>
  <c r="AX97" i="1"/>
  <c r="AX93" i="1"/>
  <c r="AX89" i="1"/>
  <c r="AX85" i="1"/>
  <c r="AX81" i="1"/>
  <c r="AX77" i="1"/>
  <c r="AX118" i="1"/>
  <c r="AX96" i="1"/>
  <c r="AX92" i="1"/>
  <c r="AX88" i="1"/>
  <c r="AX84" i="1"/>
  <c r="AX80" i="1"/>
  <c r="AX124" i="1"/>
  <c r="AX114" i="1"/>
  <c r="AX75" i="1"/>
  <c r="AX71" i="1"/>
  <c r="AX67" i="1"/>
  <c r="AX63" i="1"/>
  <c r="AX59" i="1"/>
  <c r="AX108" i="1"/>
  <c r="AX74" i="1"/>
  <c r="AX70" i="1"/>
  <c r="AX66" i="1"/>
  <c r="AX62" i="1"/>
  <c r="AX58" i="1"/>
  <c r="AX54" i="1"/>
  <c r="AX50" i="1"/>
  <c r="AX136" i="1"/>
  <c r="AX73" i="1"/>
  <c r="AX69" i="1"/>
  <c r="AX65" i="1"/>
  <c r="AX61" i="1"/>
  <c r="AX57" i="1"/>
  <c r="AX53" i="1"/>
  <c r="AX112" i="1"/>
  <c r="AX76" i="1"/>
  <c r="AX72" i="1"/>
  <c r="AX68" i="1"/>
  <c r="AX64" i="1"/>
  <c r="AX60" i="1"/>
  <c r="AX56" i="1"/>
  <c r="AX52" i="1"/>
  <c r="AX55" i="1"/>
  <c r="AX46" i="1"/>
  <c r="AX42" i="1"/>
  <c r="AX38" i="1"/>
  <c r="AX34" i="1"/>
  <c r="AX30" i="1"/>
  <c r="AX26" i="1"/>
  <c r="AX22" i="1"/>
  <c r="AX18" i="1"/>
  <c r="AX14" i="1"/>
  <c r="AX51" i="1"/>
  <c r="AX49" i="1"/>
  <c r="AX45" i="1"/>
  <c r="AX41" i="1"/>
  <c r="AX37" i="1"/>
  <c r="AX33" i="1"/>
  <c r="AX29" i="1"/>
  <c r="AX25" i="1"/>
  <c r="AX21" i="1"/>
  <c r="AX17" i="1"/>
  <c r="AX13" i="1"/>
  <c r="AX48" i="1"/>
  <c r="AX44" i="1"/>
  <c r="AX40" i="1"/>
  <c r="AX36" i="1"/>
  <c r="AX32" i="1"/>
  <c r="AX28" i="1"/>
  <c r="AX24" i="1"/>
  <c r="AX20" i="1"/>
  <c r="AX16" i="1"/>
  <c r="AX12" i="1"/>
  <c r="AX47" i="1"/>
  <c r="AX43" i="1"/>
  <c r="AX39" i="1"/>
  <c r="AX35" i="1"/>
  <c r="AX31" i="1"/>
  <c r="AX27" i="1"/>
  <c r="AX23" i="1"/>
  <c r="AX19" i="1"/>
  <c r="AX15" i="1"/>
  <c r="AF9" i="1"/>
  <c r="AX9" i="1"/>
  <c r="AG10" i="1"/>
  <c r="AP10" i="1"/>
  <c r="AY10" i="1"/>
  <c r="AG11" i="1"/>
  <c r="AW11" i="1"/>
  <c r="AW12" i="1"/>
  <c r="AG13" i="1"/>
  <c r="AM14" i="1"/>
  <c r="AU15" i="1"/>
  <c r="AG16" i="1"/>
  <c r="AS16" i="1"/>
  <c r="AU17" i="1"/>
  <c r="AK18" i="1"/>
  <c r="AW19" i="1"/>
  <c r="AM21" i="1"/>
  <c r="AS22" i="1"/>
  <c r="AK26" i="1"/>
  <c r="AS30" i="1"/>
  <c r="AK34" i="1"/>
  <c r="AS38" i="1"/>
  <c r="AK42" i="1"/>
  <c r="AS46" i="1"/>
  <c r="AK50" i="1"/>
  <c r="AM62" i="1"/>
  <c r="AW65" i="1"/>
  <c r="AW79" i="1"/>
  <c r="AD186" i="1"/>
  <c r="AD182" i="1"/>
  <c r="AD178" i="1"/>
  <c r="AD174" i="1"/>
  <c r="AD170" i="1"/>
  <c r="AD185" i="1"/>
  <c r="AD181" i="1"/>
  <c r="AD177" i="1"/>
  <c r="AD173" i="1"/>
  <c r="AD184" i="1"/>
  <c r="AD180" i="1"/>
  <c r="AD176" i="1"/>
  <c r="AD172" i="1"/>
  <c r="AD183" i="1"/>
  <c r="AD179" i="1"/>
  <c r="AD175" i="1"/>
  <c r="AD171" i="1"/>
  <c r="AD167" i="1"/>
  <c r="AD163" i="1"/>
  <c r="AD169" i="1"/>
  <c r="AD165" i="1"/>
  <c r="AD161" i="1"/>
  <c r="AD157" i="1"/>
  <c r="AD153" i="1"/>
  <c r="AD149" i="1"/>
  <c r="AD145" i="1"/>
  <c r="AD160" i="1"/>
  <c r="AD159" i="1"/>
  <c r="AD152" i="1"/>
  <c r="AD151" i="1"/>
  <c r="AD143" i="1"/>
  <c r="AD142" i="1"/>
  <c r="AD168" i="1"/>
  <c r="AD147" i="1"/>
  <c r="AD146" i="1"/>
  <c r="AD144" i="1"/>
  <c r="AD137" i="1"/>
  <c r="AD133" i="1"/>
  <c r="AD129" i="1"/>
  <c r="AD141" i="1"/>
  <c r="AD140" i="1"/>
  <c r="AD139" i="1"/>
  <c r="AD135" i="1"/>
  <c r="AD131" i="1"/>
  <c r="AD127" i="1"/>
  <c r="AD132" i="1"/>
  <c r="AD130" i="1"/>
  <c r="AD164" i="1"/>
  <c r="AD155" i="1"/>
  <c r="AD124" i="1"/>
  <c r="AD120" i="1"/>
  <c r="AD158" i="1"/>
  <c r="AD138" i="1"/>
  <c r="AD136" i="1"/>
  <c r="AD166" i="1"/>
  <c r="AD150" i="1"/>
  <c r="AD148" i="1"/>
  <c r="AD123" i="1"/>
  <c r="AD119" i="1"/>
  <c r="AD115" i="1"/>
  <c r="AD111" i="1"/>
  <c r="AD107" i="1"/>
  <c r="AD103" i="1"/>
  <c r="AD99" i="1"/>
  <c r="AD154" i="1"/>
  <c r="AD156" i="1"/>
  <c r="AD128" i="1"/>
  <c r="AD125" i="1"/>
  <c r="AD121" i="1"/>
  <c r="AD117" i="1"/>
  <c r="AD113" i="1"/>
  <c r="AD109" i="1"/>
  <c r="AD105" i="1"/>
  <c r="AD122" i="1"/>
  <c r="AD118" i="1"/>
  <c r="AD97" i="1"/>
  <c r="AD93" i="1"/>
  <c r="AD89" i="1"/>
  <c r="AD85" i="1"/>
  <c r="AD81" i="1"/>
  <c r="AD162" i="1"/>
  <c r="AD134" i="1"/>
  <c r="AD110" i="1"/>
  <c r="AD106" i="1"/>
  <c r="AD104" i="1"/>
  <c r="AD116" i="1"/>
  <c r="AD114" i="1"/>
  <c r="AD96" i="1"/>
  <c r="AD92" i="1"/>
  <c r="AD88" i="1"/>
  <c r="AD84" i="1"/>
  <c r="AD80" i="1"/>
  <c r="AD101" i="1"/>
  <c r="AD108" i="1"/>
  <c r="AD102" i="1"/>
  <c r="AD95" i="1"/>
  <c r="AD91" i="1"/>
  <c r="AD87" i="1"/>
  <c r="AD83" i="1"/>
  <c r="AD79" i="1"/>
  <c r="AD98" i="1"/>
  <c r="AD94" i="1"/>
  <c r="AD90" i="1"/>
  <c r="AD86" i="1"/>
  <c r="AD82" i="1"/>
  <c r="AD78" i="1"/>
  <c r="AD100" i="1"/>
  <c r="AD77" i="1"/>
  <c r="AD73" i="1"/>
  <c r="AD69" i="1"/>
  <c r="AD65" i="1"/>
  <c r="AD61" i="1"/>
  <c r="AD76" i="1"/>
  <c r="AD72" i="1"/>
  <c r="AD68" i="1"/>
  <c r="AD64" i="1"/>
  <c r="AD60" i="1"/>
  <c r="AD56" i="1"/>
  <c r="AD52" i="1"/>
  <c r="AD126" i="1"/>
  <c r="AD112" i="1"/>
  <c r="AD75" i="1"/>
  <c r="AD71" i="1"/>
  <c r="AD67" i="1"/>
  <c r="AD63" i="1"/>
  <c r="AD59" i="1"/>
  <c r="AD55" i="1"/>
  <c r="AD74" i="1"/>
  <c r="AD70" i="1"/>
  <c r="AD66" i="1"/>
  <c r="AD62" i="1"/>
  <c r="AD58" i="1"/>
  <c r="AD54" i="1"/>
  <c r="AD53" i="1"/>
  <c r="AD48" i="1"/>
  <c r="AD44" i="1"/>
  <c r="AD40" i="1"/>
  <c r="AD36" i="1"/>
  <c r="AD32" i="1"/>
  <c r="AD28" i="1"/>
  <c r="AD24" i="1"/>
  <c r="AD20" i="1"/>
  <c r="AD16" i="1"/>
  <c r="AD57" i="1"/>
  <c r="AD47" i="1"/>
  <c r="AD43" i="1"/>
  <c r="AD39" i="1"/>
  <c r="AD35" i="1"/>
  <c r="AD31" i="1"/>
  <c r="AD27" i="1"/>
  <c r="AD23" i="1"/>
  <c r="AD19" i="1"/>
  <c r="AD15" i="1"/>
  <c r="AD51" i="1"/>
  <c r="AD50" i="1"/>
  <c r="AD46" i="1"/>
  <c r="AD42" i="1"/>
  <c r="AD38" i="1"/>
  <c r="AD34" i="1"/>
  <c r="AD30" i="1"/>
  <c r="AD26" i="1"/>
  <c r="AD22" i="1"/>
  <c r="AD18" i="1"/>
  <c r="AD14" i="1"/>
  <c r="AD10" i="1"/>
  <c r="AD49" i="1"/>
  <c r="AD45" i="1"/>
  <c r="AD41" i="1"/>
  <c r="AD37" i="1"/>
  <c r="AD33" i="1"/>
  <c r="AD29" i="1"/>
  <c r="AD25" i="1"/>
  <c r="AD21" i="1"/>
  <c r="AD17" i="1"/>
  <c r="AN185" i="1"/>
  <c r="AN181" i="1"/>
  <c r="AN177" i="1"/>
  <c r="AN173" i="1"/>
  <c r="AN184" i="1"/>
  <c r="AN180" i="1"/>
  <c r="AN176" i="1"/>
  <c r="AN172" i="1"/>
  <c r="AN183" i="1"/>
  <c r="AN179" i="1"/>
  <c r="AN175" i="1"/>
  <c r="AN171" i="1"/>
  <c r="AN186" i="1"/>
  <c r="AN182" i="1"/>
  <c r="AN178" i="1"/>
  <c r="AN174" i="1"/>
  <c r="AN170" i="1"/>
  <c r="AN166" i="1"/>
  <c r="AN162" i="1"/>
  <c r="AN168" i="1"/>
  <c r="AN164" i="1"/>
  <c r="AN160" i="1"/>
  <c r="AN156" i="1"/>
  <c r="AN152" i="1"/>
  <c r="AN148" i="1"/>
  <c r="AN144" i="1"/>
  <c r="AN157" i="1"/>
  <c r="AN165" i="1"/>
  <c r="AN159" i="1"/>
  <c r="AN151" i="1"/>
  <c r="AN167" i="1"/>
  <c r="AN136" i="1"/>
  <c r="AN132" i="1"/>
  <c r="AN128" i="1"/>
  <c r="AN163" i="1"/>
  <c r="AN155" i="1"/>
  <c r="AN141" i="1"/>
  <c r="AN169" i="1"/>
  <c r="AN145" i="1"/>
  <c r="AN143" i="1"/>
  <c r="AN142" i="1"/>
  <c r="AN138" i="1"/>
  <c r="AN134" i="1"/>
  <c r="AN130" i="1"/>
  <c r="AN133" i="1"/>
  <c r="AN123" i="1"/>
  <c r="AN140" i="1"/>
  <c r="AN154" i="1"/>
  <c r="AN146" i="1"/>
  <c r="AN126" i="1"/>
  <c r="AN122" i="1"/>
  <c r="AN118" i="1"/>
  <c r="AN114" i="1"/>
  <c r="AN110" i="1"/>
  <c r="AN106" i="1"/>
  <c r="AN102" i="1"/>
  <c r="AN149" i="1"/>
  <c r="AN137" i="1"/>
  <c r="AN131" i="1"/>
  <c r="AN129" i="1"/>
  <c r="AN127" i="1"/>
  <c r="AN158" i="1"/>
  <c r="AN153" i="1"/>
  <c r="AN147" i="1"/>
  <c r="AN150" i="1"/>
  <c r="AN139" i="1"/>
  <c r="AN124" i="1"/>
  <c r="AN120" i="1"/>
  <c r="AN116" i="1"/>
  <c r="AN112" i="1"/>
  <c r="AN108" i="1"/>
  <c r="AN104" i="1"/>
  <c r="AN161" i="1"/>
  <c r="AN96" i="1"/>
  <c r="AN92" i="1"/>
  <c r="AN88" i="1"/>
  <c r="AN84" i="1"/>
  <c r="AN80" i="1"/>
  <c r="AN121" i="1"/>
  <c r="AN117" i="1"/>
  <c r="AN111" i="1"/>
  <c r="AN101" i="1"/>
  <c r="AN95" i="1"/>
  <c r="AN91" i="1"/>
  <c r="AN87" i="1"/>
  <c r="AN83" i="1"/>
  <c r="AN79" i="1"/>
  <c r="AN100" i="1"/>
  <c r="AN115" i="1"/>
  <c r="AN113" i="1"/>
  <c r="AN109" i="1"/>
  <c r="AN99" i="1"/>
  <c r="AN98" i="1"/>
  <c r="AN94" i="1"/>
  <c r="AN90" i="1"/>
  <c r="AN86" i="1"/>
  <c r="AN82" i="1"/>
  <c r="AN78" i="1"/>
  <c r="AN125" i="1"/>
  <c r="AN103" i="1"/>
  <c r="AN97" i="1"/>
  <c r="AN93" i="1"/>
  <c r="AN89" i="1"/>
  <c r="AN85" i="1"/>
  <c r="AN81" i="1"/>
  <c r="AN77" i="1"/>
  <c r="AN135" i="1"/>
  <c r="AN76" i="1"/>
  <c r="AN72" i="1"/>
  <c r="AN68" i="1"/>
  <c r="AN64" i="1"/>
  <c r="AN60" i="1"/>
  <c r="AN119" i="1"/>
  <c r="AN75" i="1"/>
  <c r="AN71" i="1"/>
  <c r="AN67" i="1"/>
  <c r="AN63" i="1"/>
  <c r="AN59" i="1"/>
  <c r="AN55" i="1"/>
  <c r="AN51" i="1"/>
  <c r="AN74" i="1"/>
  <c r="AN70" i="1"/>
  <c r="AN66" i="1"/>
  <c r="AN62" i="1"/>
  <c r="AN58" i="1"/>
  <c r="AN54" i="1"/>
  <c r="AN105" i="1"/>
  <c r="AN73" i="1"/>
  <c r="AN69" i="1"/>
  <c r="AN65" i="1"/>
  <c r="AN61" i="1"/>
  <c r="AN57" i="1"/>
  <c r="AN53" i="1"/>
  <c r="AN47" i="1"/>
  <c r="AN43" i="1"/>
  <c r="AN39" i="1"/>
  <c r="AN35" i="1"/>
  <c r="AN31" i="1"/>
  <c r="AN27" i="1"/>
  <c r="AN23" i="1"/>
  <c r="AN19" i="1"/>
  <c r="AN15" i="1"/>
  <c r="AN107" i="1"/>
  <c r="AN50" i="1"/>
  <c r="AN46" i="1"/>
  <c r="AN42" i="1"/>
  <c r="AN38" i="1"/>
  <c r="AN34" i="1"/>
  <c r="AN30" i="1"/>
  <c r="AN26" i="1"/>
  <c r="AN22" i="1"/>
  <c r="AN18" i="1"/>
  <c r="AN14" i="1"/>
  <c r="AN49" i="1"/>
  <c r="AN45" i="1"/>
  <c r="AN41" i="1"/>
  <c r="AN37" i="1"/>
  <c r="AN33" i="1"/>
  <c r="AN29" i="1"/>
  <c r="AN25" i="1"/>
  <c r="AN21" i="1"/>
  <c r="AN17" i="1"/>
  <c r="AN13" i="1"/>
  <c r="AN9" i="1"/>
  <c r="AN48" i="1"/>
  <c r="AN44" i="1"/>
  <c r="AN40" i="1"/>
  <c r="AN36" i="1"/>
  <c r="AN32" i="1"/>
  <c r="AN28" i="1"/>
  <c r="AN24" i="1"/>
  <c r="AN20" i="1"/>
  <c r="AN16" i="1"/>
  <c r="AY183" i="1"/>
  <c r="AY186" i="1"/>
  <c r="AY182" i="1"/>
  <c r="AY184" i="1"/>
  <c r="AY178" i="1"/>
  <c r="AY166" i="1"/>
  <c r="AY162" i="1"/>
  <c r="AY158" i="1"/>
  <c r="AY154" i="1"/>
  <c r="AY150" i="1"/>
  <c r="AY185" i="1"/>
  <c r="AY176" i="1"/>
  <c r="AY165" i="1"/>
  <c r="AY161" i="1"/>
  <c r="AY157" i="1"/>
  <c r="AY153" i="1"/>
  <c r="AY175" i="1"/>
  <c r="AY170" i="1"/>
  <c r="AY180" i="1"/>
  <c r="AY172" i="1"/>
  <c r="AY167" i="1"/>
  <c r="AY163" i="1"/>
  <c r="AY159" i="1"/>
  <c r="AY155" i="1"/>
  <c r="AY151" i="1"/>
  <c r="AY147" i="1"/>
  <c r="AY143" i="1"/>
  <c r="AY139" i="1"/>
  <c r="AY179" i="1"/>
  <c r="AY171" i="1"/>
  <c r="AY177" i="1"/>
  <c r="AY136" i="1"/>
  <c r="AY181" i="1"/>
  <c r="AY173" i="1"/>
  <c r="AY169" i="1"/>
  <c r="AY164" i="1"/>
  <c r="AY144" i="1"/>
  <c r="AY135" i="1"/>
  <c r="AY131" i="1"/>
  <c r="AY140" i="1"/>
  <c r="AY174" i="1"/>
  <c r="AY145" i="1"/>
  <c r="AY137" i="1"/>
  <c r="AY133" i="1"/>
  <c r="AY168" i="1"/>
  <c r="AY146" i="1"/>
  <c r="AY130" i="1"/>
  <c r="AY126" i="1"/>
  <c r="AY122" i="1"/>
  <c r="AY118" i="1"/>
  <c r="AY114" i="1"/>
  <c r="AY156" i="1"/>
  <c r="AY142" i="1"/>
  <c r="AY132" i="1"/>
  <c r="AY125" i="1"/>
  <c r="AY121" i="1"/>
  <c r="AY117" i="1"/>
  <c r="AY113" i="1"/>
  <c r="AY109" i="1"/>
  <c r="AY105" i="1"/>
  <c r="AY148" i="1"/>
  <c r="AY160" i="1"/>
  <c r="AY127" i="1"/>
  <c r="AY124" i="1"/>
  <c r="AY120" i="1"/>
  <c r="AY116" i="1"/>
  <c r="AY128" i="1"/>
  <c r="AY123" i="1"/>
  <c r="AY119" i="1"/>
  <c r="AY115" i="1"/>
  <c r="AY111" i="1"/>
  <c r="AY107" i="1"/>
  <c r="AY149" i="1"/>
  <c r="AY141" i="1"/>
  <c r="AY138" i="1"/>
  <c r="AY134" i="1"/>
  <c r="AY100" i="1"/>
  <c r="AY152" i="1"/>
  <c r="AY106" i="1"/>
  <c r="AY104" i="1"/>
  <c r="AY101" i="1"/>
  <c r="AY98" i="1"/>
  <c r="AY94" i="1"/>
  <c r="AY90" i="1"/>
  <c r="AY86" i="1"/>
  <c r="AY102" i="1"/>
  <c r="AY99" i="1"/>
  <c r="AY110" i="1"/>
  <c r="AY97" i="1"/>
  <c r="AY93" i="1"/>
  <c r="AY89" i="1"/>
  <c r="AY85" i="1"/>
  <c r="AY112" i="1"/>
  <c r="AY129" i="1"/>
  <c r="AY108" i="1"/>
  <c r="AY103" i="1"/>
  <c r="AY77" i="1"/>
  <c r="AY95" i="1"/>
  <c r="AY92" i="1"/>
  <c r="AY87" i="1"/>
  <c r="AY84" i="1"/>
  <c r="AY74" i="1"/>
  <c r="AY70" i="1"/>
  <c r="AY66" i="1"/>
  <c r="AY62" i="1"/>
  <c r="AY58" i="1"/>
  <c r="AY54" i="1"/>
  <c r="AY83" i="1"/>
  <c r="AY82" i="1"/>
  <c r="AY73" i="1"/>
  <c r="AY69" i="1"/>
  <c r="AY65" i="1"/>
  <c r="AY81" i="1"/>
  <c r="AY96" i="1"/>
  <c r="AY91" i="1"/>
  <c r="AY88" i="1"/>
  <c r="AY80" i="1"/>
  <c r="AY76" i="1"/>
  <c r="AY72" i="1"/>
  <c r="AY68" i="1"/>
  <c r="AY79" i="1"/>
  <c r="AY63" i="1"/>
  <c r="AY50" i="1"/>
  <c r="AY53" i="1"/>
  <c r="AY51" i="1"/>
  <c r="AY49" i="1"/>
  <c r="AY45" i="1"/>
  <c r="AY41" i="1"/>
  <c r="AY37" i="1"/>
  <c r="AY33" i="1"/>
  <c r="AY29" i="1"/>
  <c r="AY25" i="1"/>
  <c r="AY21" i="1"/>
  <c r="AY71" i="1"/>
  <c r="AY64" i="1"/>
  <c r="AY48" i="1"/>
  <c r="AY44" i="1"/>
  <c r="AY40" i="1"/>
  <c r="AY36" i="1"/>
  <c r="AY32" i="1"/>
  <c r="AY28" i="1"/>
  <c r="AY24" i="1"/>
  <c r="AY20" i="1"/>
  <c r="AY16" i="1"/>
  <c r="AY59" i="1"/>
  <c r="AY57" i="1"/>
  <c r="AY75" i="1"/>
  <c r="AY67" i="1"/>
  <c r="AY60" i="1"/>
  <c r="AY56" i="1"/>
  <c r="AY78" i="1"/>
  <c r="AY61" i="1"/>
  <c r="AY55" i="1"/>
  <c r="AY46" i="1"/>
  <c r="AY42" i="1"/>
  <c r="AY38" i="1"/>
  <c r="AY34" i="1"/>
  <c r="AY30" i="1"/>
  <c r="AY26" i="1"/>
  <c r="AY22" i="1"/>
  <c r="AG9" i="1"/>
  <c r="AP9" i="1"/>
  <c r="AY9" i="1"/>
  <c r="AH10" i="1"/>
  <c r="AH11" i="1"/>
  <c r="AP11" i="1"/>
  <c r="AX11" i="1"/>
  <c r="AY12" i="1"/>
  <c r="AW15" i="1"/>
  <c r="AU16" i="1"/>
  <c r="AY17" i="1"/>
  <c r="AY19" i="1"/>
  <c r="AU25" i="1"/>
  <c r="AW28" i="1"/>
  <c r="AM29" i="1"/>
  <c r="AU33" i="1"/>
  <c r="AW36" i="1"/>
  <c r="AM37" i="1"/>
  <c r="AU41" i="1"/>
  <c r="AW44" i="1"/>
  <c r="AM45" i="1"/>
  <c r="AU49" i="1"/>
  <c r="AY52" i="1"/>
  <c r="AF185" i="1"/>
  <c r="AF181" i="1"/>
  <c r="AF177" i="1"/>
  <c r="AF173" i="1"/>
  <c r="AF184" i="1"/>
  <c r="AF180" i="1"/>
  <c r="AF176" i="1"/>
  <c r="AF172" i="1"/>
  <c r="AF183" i="1"/>
  <c r="AF179" i="1"/>
  <c r="AF175" i="1"/>
  <c r="AF171" i="1"/>
  <c r="AF186" i="1"/>
  <c r="AF182" i="1"/>
  <c r="AF178" i="1"/>
  <c r="AF174" i="1"/>
  <c r="AF170" i="1"/>
  <c r="AF166" i="1"/>
  <c r="AF162" i="1"/>
  <c r="AF168" i="1"/>
  <c r="AF164" i="1"/>
  <c r="AF160" i="1"/>
  <c r="AF156" i="1"/>
  <c r="AF152" i="1"/>
  <c r="AF148" i="1"/>
  <c r="AF144" i="1"/>
  <c r="AF147" i="1"/>
  <c r="AF146" i="1"/>
  <c r="AF163" i="1"/>
  <c r="AF169" i="1"/>
  <c r="AF158" i="1"/>
  <c r="AF155" i="1"/>
  <c r="AF150" i="1"/>
  <c r="AF136" i="1"/>
  <c r="AF132" i="1"/>
  <c r="AF128" i="1"/>
  <c r="AF165" i="1"/>
  <c r="AF143" i="1"/>
  <c r="AF142" i="1"/>
  <c r="AF167" i="1"/>
  <c r="AF159" i="1"/>
  <c r="AF154" i="1"/>
  <c r="AF151" i="1"/>
  <c r="AF149" i="1"/>
  <c r="AF138" i="1"/>
  <c r="AF134" i="1"/>
  <c r="AF130" i="1"/>
  <c r="AF161" i="1"/>
  <c r="AF137" i="1"/>
  <c r="AF153" i="1"/>
  <c r="AF141" i="1"/>
  <c r="AF129" i="1"/>
  <c r="AF123" i="1"/>
  <c r="AF145" i="1"/>
  <c r="AF135" i="1"/>
  <c r="AF131" i="1"/>
  <c r="AF127" i="1"/>
  <c r="AF139" i="1"/>
  <c r="AF126" i="1"/>
  <c r="AF122" i="1"/>
  <c r="AF118" i="1"/>
  <c r="AF114" i="1"/>
  <c r="AF110" i="1"/>
  <c r="AF106" i="1"/>
  <c r="AF102" i="1"/>
  <c r="AF124" i="1"/>
  <c r="AF120" i="1"/>
  <c r="AF116" i="1"/>
  <c r="AF112" i="1"/>
  <c r="AF108" i="1"/>
  <c r="AF104" i="1"/>
  <c r="AF140" i="1"/>
  <c r="AF115" i="1"/>
  <c r="AF113" i="1"/>
  <c r="AF96" i="1"/>
  <c r="AF92" i="1"/>
  <c r="AF88" i="1"/>
  <c r="AF84" i="1"/>
  <c r="AF80" i="1"/>
  <c r="AF125" i="1"/>
  <c r="AF109" i="1"/>
  <c r="AF101" i="1"/>
  <c r="AF119" i="1"/>
  <c r="AF95" i="1"/>
  <c r="AF91" i="1"/>
  <c r="AF87" i="1"/>
  <c r="AF83" i="1"/>
  <c r="AF79" i="1"/>
  <c r="AF133" i="1"/>
  <c r="AF105" i="1"/>
  <c r="AF100" i="1"/>
  <c r="AF99" i="1"/>
  <c r="AF157" i="1"/>
  <c r="AF121" i="1"/>
  <c r="AF117" i="1"/>
  <c r="AF107" i="1"/>
  <c r="AF103" i="1"/>
  <c r="AF98" i="1"/>
  <c r="AF94" i="1"/>
  <c r="AF90" i="1"/>
  <c r="AF86" i="1"/>
  <c r="AF82" i="1"/>
  <c r="AF78" i="1"/>
  <c r="AF111" i="1"/>
  <c r="AF97" i="1"/>
  <c r="AF93" i="1"/>
  <c r="AF89" i="1"/>
  <c r="AF85" i="1"/>
  <c r="AF81" i="1"/>
  <c r="AF77" i="1"/>
  <c r="AF76" i="1"/>
  <c r="AF72" i="1"/>
  <c r="AF68" i="1"/>
  <c r="AF64" i="1"/>
  <c r="AF60" i="1"/>
  <c r="AF75" i="1"/>
  <c r="AF71" i="1"/>
  <c r="AF67" i="1"/>
  <c r="AF63" i="1"/>
  <c r="AF59" i="1"/>
  <c r="AF55" i="1"/>
  <c r="AF51" i="1"/>
  <c r="AF74" i="1"/>
  <c r="AF70" i="1"/>
  <c r="AF66" i="1"/>
  <c r="AF62" i="1"/>
  <c r="AF58" i="1"/>
  <c r="AF54" i="1"/>
  <c r="AF73" i="1"/>
  <c r="AF69" i="1"/>
  <c r="AF65" i="1"/>
  <c r="AF61" i="1"/>
  <c r="AF57" i="1"/>
  <c r="AF53" i="1"/>
  <c r="AF47" i="1"/>
  <c r="AF43" i="1"/>
  <c r="AF39" i="1"/>
  <c r="AF35" i="1"/>
  <c r="AF31" i="1"/>
  <c r="AF27" i="1"/>
  <c r="AF23" i="1"/>
  <c r="AF19" i="1"/>
  <c r="AF15" i="1"/>
  <c r="AF56" i="1"/>
  <c r="AF50" i="1"/>
  <c r="AF46" i="1"/>
  <c r="AF42" i="1"/>
  <c r="AF38" i="1"/>
  <c r="AF34" i="1"/>
  <c r="AF30" i="1"/>
  <c r="AF26" i="1"/>
  <c r="AF22" i="1"/>
  <c r="AF18" i="1"/>
  <c r="AF14" i="1"/>
  <c r="AF52" i="1"/>
  <c r="AF49" i="1"/>
  <c r="AF45" i="1"/>
  <c r="AF41" i="1"/>
  <c r="AF37" i="1"/>
  <c r="AF33" i="1"/>
  <c r="AF29" i="1"/>
  <c r="AF25" i="1"/>
  <c r="AF21" i="1"/>
  <c r="AF17" i="1"/>
  <c r="AF13" i="1"/>
  <c r="AF48" i="1"/>
  <c r="AF44" i="1"/>
  <c r="AF40" i="1"/>
  <c r="AF36" i="1"/>
  <c r="AF32" i="1"/>
  <c r="AF28" i="1"/>
  <c r="AF24" i="1"/>
  <c r="AF20" i="1"/>
  <c r="AF16" i="1"/>
  <c r="AS186" i="1"/>
  <c r="AS185" i="1"/>
  <c r="AS183" i="1"/>
  <c r="AS181" i="1"/>
  <c r="AS173" i="1"/>
  <c r="AS169" i="1"/>
  <c r="AS165" i="1"/>
  <c r="AS161" i="1"/>
  <c r="AS157" i="1"/>
  <c r="AS153" i="1"/>
  <c r="AS149" i="1"/>
  <c r="AS179" i="1"/>
  <c r="AS168" i="1"/>
  <c r="AS164" i="1"/>
  <c r="AS160" i="1"/>
  <c r="AS156" i="1"/>
  <c r="AS152" i="1"/>
  <c r="AS178" i="1"/>
  <c r="AS171" i="1"/>
  <c r="AS175" i="1"/>
  <c r="AS170" i="1"/>
  <c r="AS166" i="1"/>
  <c r="AS162" i="1"/>
  <c r="AS158" i="1"/>
  <c r="AS154" i="1"/>
  <c r="AS150" i="1"/>
  <c r="AS146" i="1"/>
  <c r="AS142" i="1"/>
  <c r="AS182" i="1"/>
  <c r="AS174" i="1"/>
  <c r="AS148" i="1"/>
  <c r="AS140" i="1"/>
  <c r="AS139" i="1"/>
  <c r="AS184" i="1"/>
  <c r="AS163" i="1"/>
  <c r="AS155" i="1"/>
  <c r="AS145" i="1"/>
  <c r="AS138" i="1"/>
  <c r="AS134" i="1"/>
  <c r="AS130" i="1"/>
  <c r="AS143" i="1"/>
  <c r="AS159" i="1"/>
  <c r="AS151" i="1"/>
  <c r="AS144" i="1"/>
  <c r="AS136" i="1"/>
  <c r="AS132" i="1"/>
  <c r="AS180" i="1"/>
  <c r="AS176" i="1"/>
  <c r="AS172" i="1"/>
  <c r="AS167" i="1"/>
  <c r="AS137" i="1"/>
  <c r="AS131" i="1"/>
  <c r="AS129" i="1"/>
  <c r="AS127" i="1"/>
  <c r="AS125" i="1"/>
  <c r="AS121" i="1"/>
  <c r="AS117" i="1"/>
  <c r="AS113" i="1"/>
  <c r="AS141" i="1"/>
  <c r="AS135" i="1"/>
  <c r="AS177" i="1"/>
  <c r="AS147" i="1"/>
  <c r="AS128" i="1"/>
  <c r="AS124" i="1"/>
  <c r="AS120" i="1"/>
  <c r="AS116" i="1"/>
  <c r="AS112" i="1"/>
  <c r="AS108" i="1"/>
  <c r="AS104" i="1"/>
  <c r="AS133" i="1"/>
  <c r="AS123" i="1"/>
  <c r="AS119" i="1"/>
  <c r="AS126" i="1"/>
  <c r="AS122" i="1"/>
  <c r="AS118" i="1"/>
  <c r="AS114" i="1"/>
  <c r="AS110" i="1"/>
  <c r="AS115" i="1"/>
  <c r="AS109" i="1"/>
  <c r="AS105" i="1"/>
  <c r="AS97" i="1"/>
  <c r="AS93" i="1"/>
  <c r="AS89" i="1"/>
  <c r="AS85" i="1"/>
  <c r="AS103" i="1"/>
  <c r="AS107" i="1"/>
  <c r="AS96" i="1"/>
  <c r="AS92" i="1"/>
  <c r="AS88" i="1"/>
  <c r="AS101" i="1"/>
  <c r="AS100" i="1"/>
  <c r="AS80" i="1"/>
  <c r="AS111" i="1"/>
  <c r="AS79" i="1"/>
  <c r="AS73" i="1"/>
  <c r="AS69" i="1"/>
  <c r="AS65" i="1"/>
  <c r="AS61" i="1"/>
  <c r="AS57" i="1"/>
  <c r="AS98" i="1"/>
  <c r="AS95" i="1"/>
  <c r="AS90" i="1"/>
  <c r="AS87" i="1"/>
  <c r="AS78" i="1"/>
  <c r="AS76" i="1"/>
  <c r="AS72" i="1"/>
  <c r="AS68" i="1"/>
  <c r="AS64" i="1"/>
  <c r="AS102" i="1"/>
  <c r="AS84" i="1"/>
  <c r="AS77" i="1"/>
  <c r="AS83" i="1"/>
  <c r="AS75" i="1"/>
  <c r="AS71" i="1"/>
  <c r="AS67" i="1"/>
  <c r="AS106" i="1"/>
  <c r="AS99" i="1"/>
  <c r="AS94" i="1"/>
  <c r="AS91" i="1"/>
  <c r="AS86" i="1"/>
  <c r="AS82" i="1"/>
  <c r="AS81" i="1"/>
  <c r="AS74" i="1"/>
  <c r="AS66" i="1"/>
  <c r="AS60" i="1"/>
  <c r="AS62" i="1"/>
  <c r="AS56" i="1"/>
  <c r="AS52" i="1"/>
  <c r="AS48" i="1"/>
  <c r="AS44" i="1"/>
  <c r="AS40" i="1"/>
  <c r="AS36" i="1"/>
  <c r="AS32" i="1"/>
  <c r="AS28" i="1"/>
  <c r="AS24" i="1"/>
  <c r="AS20" i="1"/>
  <c r="AS63" i="1"/>
  <c r="AS55" i="1"/>
  <c r="AS54" i="1"/>
  <c r="AS47" i="1"/>
  <c r="AS43" i="1"/>
  <c r="AS39" i="1"/>
  <c r="AS35" i="1"/>
  <c r="AS31" i="1"/>
  <c r="AS27" i="1"/>
  <c r="AS23" i="1"/>
  <c r="AS19" i="1"/>
  <c r="AS70" i="1"/>
  <c r="AS59" i="1"/>
  <c r="AS58" i="1"/>
  <c r="AS51" i="1"/>
  <c r="AS49" i="1"/>
  <c r="AS45" i="1"/>
  <c r="AS41" i="1"/>
  <c r="AS37" i="1"/>
  <c r="AS33" i="1"/>
  <c r="AS29" i="1"/>
  <c r="AS25" i="1"/>
  <c r="AS10" i="1"/>
  <c r="AK13" i="1"/>
  <c r="AU13" i="1"/>
  <c r="AG14" i="1"/>
  <c r="AM15" i="1"/>
  <c r="AK16" i="1"/>
  <c r="AM17" i="1"/>
  <c r="AG28" i="1"/>
  <c r="AG36" i="1"/>
  <c r="AS53" i="1"/>
  <c r="AW89" i="1"/>
  <c r="AU143" i="1"/>
  <c r="AE185" i="1"/>
  <c r="AE184" i="1"/>
  <c r="AE186" i="1"/>
  <c r="AE183" i="1"/>
  <c r="AE182" i="1"/>
  <c r="AE174" i="1"/>
  <c r="AE168" i="1"/>
  <c r="AE164" i="1"/>
  <c r="AE160" i="1"/>
  <c r="AE156" i="1"/>
  <c r="AE152" i="1"/>
  <c r="AE180" i="1"/>
  <c r="AE172" i="1"/>
  <c r="AE167" i="1"/>
  <c r="AE163" i="1"/>
  <c r="AE159" i="1"/>
  <c r="AE155" i="1"/>
  <c r="AE151" i="1"/>
  <c r="AE179" i="1"/>
  <c r="AE176" i="1"/>
  <c r="AE171" i="1"/>
  <c r="AE169" i="1"/>
  <c r="AE165" i="1"/>
  <c r="AE161" i="1"/>
  <c r="AE157" i="1"/>
  <c r="AE153" i="1"/>
  <c r="AE149" i="1"/>
  <c r="AE145" i="1"/>
  <c r="AE141" i="1"/>
  <c r="AE175" i="1"/>
  <c r="AE170" i="1"/>
  <c r="AE166" i="1"/>
  <c r="AE154" i="1"/>
  <c r="AE138" i="1"/>
  <c r="AE181" i="1"/>
  <c r="AE173" i="1"/>
  <c r="AE137" i="1"/>
  <c r="AE133" i="1"/>
  <c r="AE129" i="1"/>
  <c r="AE178" i="1"/>
  <c r="AE162" i="1"/>
  <c r="AE148" i="1"/>
  <c r="AE139" i="1"/>
  <c r="AE135" i="1"/>
  <c r="AE143" i="1"/>
  <c r="AE142" i="1"/>
  <c r="AE124" i="1"/>
  <c r="AE120" i="1"/>
  <c r="AE116" i="1"/>
  <c r="AE112" i="1"/>
  <c r="AE177" i="1"/>
  <c r="AE158" i="1"/>
  <c r="AE144" i="1"/>
  <c r="AE136" i="1"/>
  <c r="AE150" i="1"/>
  <c r="AE147" i="1"/>
  <c r="AE123" i="1"/>
  <c r="AE119" i="1"/>
  <c r="AE115" i="1"/>
  <c r="AE111" i="1"/>
  <c r="AE107" i="1"/>
  <c r="AE131" i="1"/>
  <c r="AE127" i="1"/>
  <c r="AE134" i="1"/>
  <c r="AE126" i="1"/>
  <c r="AE122" i="1"/>
  <c r="AE118" i="1"/>
  <c r="AE146" i="1"/>
  <c r="AE140" i="1"/>
  <c r="AE128" i="1"/>
  <c r="AE125" i="1"/>
  <c r="AE121" i="1"/>
  <c r="AE117" i="1"/>
  <c r="AE113" i="1"/>
  <c r="AE109" i="1"/>
  <c r="AE132" i="1"/>
  <c r="AE130" i="1"/>
  <c r="AE110" i="1"/>
  <c r="AE106" i="1"/>
  <c r="AE104" i="1"/>
  <c r="AE114" i="1"/>
  <c r="AE96" i="1"/>
  <c r="AE92" i="1"/>
  <c r="AE88" i="1"/>
  <c r="AE101" i="1"/>
  <c r="AE108" i="1"/>
  <c r="AE102" i="1"/>
  <c r="AE95" i="1"/>
  <c r="AE91" i="1"/>
  <c r="AE87" i="1"/>
  <c r="AE105" i="1"/>
  <c r="AE100" i="1"/>
  <c r="AE99" i="1"/>
  <c r="AE97" i="1"/>
  <c r="AE89" i="1"/>
  <c r="AE81" i="1"/>
  <c r="AE80" i="1"/>
  <c r="AE76" i="1"/>
  <c r="AE72" i="1"/>
  <c r="AE68" i="1"/>
  <c r="AE64" i="1"/>
  <c r="AE60" i="1"/>
  <c r="AE56" i="1"/>
  <c r="AE98" i="1"/>
  <c r="AE90" i="1"/>
  <c r="AE79" i="1"/>
  <c r="AE78" i="1"/>
  <c r="AE75" i="1"/>
  <c r="AE71" i="1"/>
  <c r="AE67" i="1"/>
  <c r="AE93" i="1"/>
  <c r="AE85" i="1"/>
  <c r="AE84" i="1"/>
  <c r="AE74" i="1"/>
  <c r="AE70" i="1"/>
  <c r="AE94" i="1"/>
  <c r="AE86" i="1"/>
  <c r="AE83" i="1"/>
  <c r="AE103" i="1"/>
  <c r="AE66" i="1"/>
  <c r="AE57" i="1"/>
  <c r="AE61" i="1"/>
  <c r="AE47" i="1"/>
  <c r="AE43" i="1"/>
  <c r="AE39" i="1"/>
  <c r="AE35" i="1"/>
  <c r="AE31" i="1"/>
  <c r="AE27" i="1"/>
  <c r="AE23" i="1"/>
  <c r="AE19" i="1"/>
  <c r="AE73" i="1"/>
  <c r="AE63" i="1"/>
  <c r="AE62" i="1"/>
  <c r="AE51" i="1"/>
  <c r="AE82" i="1"/>
  <c r="AE50" i="1"/>
  <c r="AE46" i="1"/>
  <c r="AE42" i="1"/>
  <c r="AE38" i="1"/>
  <c r="AE34" i="1"/>
  <c r="AE30" i="1"/>
  <c r="AE26" i="1"/>
  <c r="AE22" i="1"/>
  <c r="AE18" i="1"/>
  <c r="AE55" i="1"/>
  <c r="AE54" i="1"/>
  <c r="AE52" i="1"/>
  <c r="AE77" i="1"/>
  <c r="AE69" i="1"/>
  <c r="AE65" i="1"/>
  <c r="AE59" i="1"/>
  <c r="AE58" i="1"/>
  <c r="AE53" i="1"/>
  <c r="AE48" i="1"/>
  <c r="AE44" i="1"/>
  <c r="AE40" i="1"/>
  <c r="AE36" i="1"/>
  <c r="AE32" i="1"/>
  <c r="AE28" i="1"/>
  <c r="AE24" i="1"/>
  <c r="AE14" i="1"/>
  <c r="AG184" i="1"/>
  <c r="AG183" i="1"/>
  <c r="AG185" i="1"/>
  <c r="AG181" i="1"/>
  <c r="AG173" i="1"/>
  <c r="AG167" i="1"/>
  <c r="AG163" i="1"/>
  <c r="AG159" i="1"/>
  <c r="AG155" i="1"/>
  <c r="AG151" i="1"/>
  <c r="AG179" i="1"/>
  <c r="AG166" i="1"/>
  <c r="AG162" i="1"/>
  <c r="AG158" i="1"/>
  <c r="AG154" i="1"/>
  <c r="AG150" i="1"/>
  <c r="AG178" i="1"/>
  <c r="AG175" i="1"/>
  <c r="AG170" i="1"/>
  <c r="AG168" i="1"/>
  <c r="AG164" i="1"/>
  <c r="AG160" i="1"/>
  <c r="AG156" i="1"/>
  <c r="AG152" i="1"/>
  <c r="AG148" i="1"/>
  <c r="AG144" i="1"/>
  <c r="AG140" i="1"/>
  <c r="AG182" i="1"/>
  <c r="AG174" i="1"/>
  <c r="AG177" i="1"/>
  <c r="AG161" i="1"/>
  <c r="AG153" i="1"/>
  <c r="AG137" i="1"/>
  <c r="AG169" i="1"/>
  <c r="AG136" i="1"/>
  <c r="AG132" i="1"/>
  <c r="AG171" i="1"/>
  <c r="AG180" i="1"/>
  <c r="AG176" i="1"/>
  <c r="AG172" i="1"/>
  <c r="AG149" i="1"/>
  <c r="AG138" i="1"/>
  <c r="AG134" i="1"/>
  <c r="AG147" i="1"/>
  <c r="AG146" i="1"/>
  <c r="AG141" i="1"/>
  <c r="AG129" i="1"/>
  <c r="AG123" i="1"/>
  <c r="AG119" i="1"/>
  <c r="AG115" i="1"/>
  <c r="AG145" i="1"/>
  <c r="AG135" i="1"/>
  <c r="AG131" i="1"/>
  <c r="AG127" i="1"/>
  <c r="AG139" i="1"/>
  <c r="AG126" i="1"/>
  <c r="AG122" i="1"/>
  <c r="AG118" i="1"/>
  <c r="AG114" i="1"/>
  <c r="AG110" i="1"/>
  <c r="AG106" i="1"/>
  <c r="AG142" i="1"/>
  <c r="AG186" i="1"/>
  <c r="AG157" i="1"/>
  <c r="AG143" i="1"/>
  <c r="AG133" i="1"/>
  <c r="AG125" i="1"/>
  <c r="AG121" i="1"/>
  <c r="AG117" i="1"/>
  <c r="AG130" i="1"/>
  <c r="AG124" i="1"/>
  <c r="AG120" i="1"/>
  <c r="AG116" i="1"/>
  <c r="AG112" i="1"/>
  <c r="AG108" i="1"/>
  <c r="AG109" i="1"/>
  <c r="AG101" i="1"/>
  <c r="AG95" i="1"/>
  <c r="AG91" i="1"/>
  <c r="AG87" i="1"/>
  <c r="AG105" i="1"/>
  <c r="AG102" i="1"/>
  <c r="AG100" i="1"/>
  <c r="AG99" i="1"/>
  <c r="AG107" i="1"/>
  <c r="AG103" i="1"/>
  <c r="AG98" i="1"/>
  <c r="AG94" i="1"/>
  <c r="AG90" i="1"/>
  <c r="AG86" i="1"/>
  <c r="AG165" i="1"/>
  <c r="AG92" i="1"/>
  <c r="AG80" i="1"/>
  <c r="AG128" i="1"/>
  <c r="AG79" i="1"/>
  <c r="AG75" i="1"/>
  <c r="AG71" i="1"/>
  <c r="AG67" i="1"/>
  <c r="AG63" i="1"/>
  <c r="AG59" i="1"/>
  <c r="AG55" i="1"/>
  <c r="AG113" i="1"/>
  <c r="AG78" i="1"/>
  <c r="AG104" i="1"/>
  <c r="AG93" i="1"/>
  <c r="AG85" i="1"/>
  <c r="AG74" i="1"/>
  <c r="AG70" i="1"/>
  <c r="AG66" i="1"/>
  <c r="AG96" i="1"/>
  <c r="AG88" i="1"/>
  <c r="AG84" i="1"/>
  <c r="AG83" i="1"/>
  <c r="AG73" i="1"/>
  <c r="AG69" i="1"/>
  <c r="AG82" i="1"/>
  <c r="AG77" i="1"/>
  <c r="AG97" i="1"/>
  <c r="AG61" i="1"/>
  <c r="AG76" i="1"/>
  <c r="AG68" i="1"/>
  <c r="AG62" i="1"/>
  <c r="AG56" i="1"/>
  <c r="AG51" i="1"/>
  <c r="AG50" i="1"/>
  <c r="AG46" i="1"/>
  <c r="AG42" i="1"/>
  <c r="AG38" i="1"/>
  <c r="AG34" i="1"/>
  <c r="AG30" i="1"/>
  <c r="AG26" i="1"/>
  <c r="AG22" i="1"/>
  <c r="AG18" i="1"/>
  <c r="AG52" i="1"/>
  <c r="AG89" i="1"/>
  <c r="AG64" i="1"/>
  <c r="AG54" i="1"/>
  <c r="AG49" i="1"/>
  <c r="AG45" i="1"/>
  <c r="AG41" i="1"/>
  <c r="AG37" i="1"/>
  <c r="AG33" i="1"/>
  <c r="AG29" i="1"/>
  <c r="AG25" i="1"/>
  <c r="AG21" i="1"/>
  <c r="AG17" i="1"/>
  <c r="AG111" i="1"/>
  <c r="AG81" i="1"/>
  <c r="AG58" i="1"/>
  <c r="AG53" i="1"/>
  <c r="AG60" i="1"/>
  <c r="AG57" i="1"/>
  <c r="AG47" i="1"/>
  <c r="AG43" i="1"/>
  <c r="AG39" i="1"/>
  <c r="AG35" i="1"/>
  <c r="AG31" i="1"/>
  <c r="AG27" i="1"/>
  <c r="AG23" i="1"/>
  <c r="AT186" i="1"/>
  <c r="AT182" i="1"/>
  <c r="AT178" i="1"/>
  <c r="AT174" i="1"/>
  <c r="AT170" i="1"/>
  <c r="AT185" i="1"/>
  <c r="AT181" i="1"/>
  <c r="AT177" i="1"/>
  <c r="AT173" i="1"/>
  <c r="AT184" i="1"/>
  <c r="AT180" i="1"/>
  <c r="AT176" i="1"/>
  <c r="AT172" i="1"/>
  <c r="AT183" i="1"/>
  <c r="AT179" i="1"/>
  <c r="AT175" i="1"/>
  <c r="AT171" i="1"/>
  <c r="AT167" i="1"/>
  <c r="AT163" i="1"/>
  <c r="AT169" i="1"/>
  <c r="AT165" i="1"/>
  <c r="AT161" i="1"/>
  <c r="AT157" i="1"/>
  <c r="AT153" i="1"/>
  <c r="AT149" i="1"/>
  <c r="AT145" i="1"/>
  <c r="AT158" i="1"/>
  <c r="AT150" i="1"/>
  <c r="AT141" i="1"/>
  <c r="AT143" i="1"/>
  <c r="AT142" i="1"/>
  <c r="AT156" i="1"/>
  <c r="AT137" i="1"/>
  <c r="AT133" i="1"/>
  <c r="AT129" i="1"/>
  <c r="AT166" i="1"/>
  <c r="AT160" i="1"/>
  <c r="AT152" i="1"/>
  <c r="AT148" i="1"/>
  <c r="AT140" i="1"/>
  <c r="AT139" i="1"/>
  <c r="AT135" i="1"/>
  <c r="AT131" i="1"/>
  <c r="AT127" i="1"/>
  <c r="AT151" i="1"/>
  <c r="AT144" i="1"/>
  <c r="AT164" i="1"/>
  <c r="AT147" i="1"/>
  <c r="AT138" i="1"/>
  <c r="AT128" i="1"/>
  <c r="AT124" i="1"/>
  <c r="AT120" i="1"/>
  <c r="AT134" i="1"/>
  <c r="AT155" i="1"/>
  <c r="AT123" i="1"/>
  <c r="AT119" i="1"/>
  <c r="AT115" i="1"/>
  <c r="AT111" i="1"/>
  <c r="AT107" i="1"/>
  <c r="AT103" i="1"/>
  <c r="AT99" i="1"/>
  <c r="AT130" i="1"/>
  <c r="AT168" i="1"/>
  <c r="AT162" i="1"/>
  <c r="AT159" i="1"/>
  <c r="AT154" i="1"/>
  <c r="AT146" i="1"/>
  <c r="AT136" i="1"/>
  <c r="AT125" i="1"/>
  <c r="AT121" i="1"/>
  <c r="AT117" i="1"/>
  <c r="AT113" i="1"/>
  <c r="AT109" i="1"/>
  <c r="AT105" i="1"/>
  <c r="AT132" i="1"/>
  <c r="AT97" i="1"/>
  <c r="AT93" i="1"/>
  <c r="AT89" i="1"/>
  <c r="AT85" i="1"/>
  <c r="AT81" i="1"/>
  <c r="AT122" i="1"/>
  <c r="AT116" i="1"/>
  <c r="AT108" i="1"/>
  <c r="AT96" i="1"/>
  <c r="AT92" i="1"/>
  <c r="AT88" i="1"/>
  <c r="AT84" i="1"/>
  <c r="AT80" i="1"/>
  <c r="AT106" i="1"/>
  <c r="AT95" i="1"/>
  <c r="AT91" i="1"/>
  <c r="AT87" i="1"/>
  <c r="AT83" i="1"/>
  <c r="AT79" i="1"/>
  <c r="AT126" i="1"/>
  <c r="AT112" i="1"/>
  <c r="AT110" i="1"/>
  <c r="AT102" i="1"/>
  <c r="AT98" i="1"/>
  <c r="AT94" i="1"/>
  <c r="AT90" i="1"/>
  <c r="AT86" i="1"/>
  <c r="AT82" i="1"/>
  <c r="AT78" i="1"/>
  <c r="AT118" i="1"/>
  <c r="AT73" i="1"/>
  <c r="AT69" i="1"/>
  <c r="AT65" i="1"/>
  <c r="AT61" i="1"/>
  <c r="AT114" i="1"/>
  <c r="AT100" i="1"/>
  <c r="AT76" i="1"/>
  <c r="AT72" i="1"/>
  <c r="AT68" i="1"/>
  <c r="AT64" i="1"/>
  <c r="AT60" i="1"/>
  <c r="AT56" i="1"/>
  <c r="AT52" i="1"/>
  <c r="AT77" i="1"/>
  <c r="AT75" i="1"/>
  <c r="AT71" i="1"/>
  <c r="AT67" i="1"/>
  <c r="AT63" i="1"/>
  <c r="AT59" i="1"/>
  <c r="AT55" i="1"/>
  <c r="AT104" i="1"/>
  <c r="AT74" i="1"/>
  <c r="AT70" i="1"/>
  <c r="AT66" i="1"/>
  <c r="AT62" i="1"/>
  <c r="AT58" i="1"/>
  <c r="AT54" i="1"/>
  <c r="AT48" i="1"/>
  <c r="AT44" i="1"/>
  <c r="AT40" i="1"/>
  <c r="AT36" i="1"/>
  <c r="AT32" i="1"/>
  <c r="AT28" i="1"/>
  <c r="AT24" i="1"/>
  <c r="AT20" i="1"/>
  <c r="AT16" i="1"/>
  <c r="AT47" i="1"/>
  <c r="AT43" i="1"/>
  <c r="AT39" i="1"/>
  <c r="AT35" i="1"/>
  <c r="AT31" i="1"/>
  <c r="AT27" i="1"/>
  <c r="AT23" i="1"/>
  <c r="AT19" i="1"/>
  <c r="AT15" i="1"/>
  <c r="AT53" i="1"/>
  <c r="AT50" i="1"/>
  <c r="AT46" i="1"/>
  <c r="AT42" i="1"/>
  <c r="AT38" i="1"/>
  <c r="AT34" i="1"/>
  <c r="AT30" i="1"/>
  <c r="AT26" i="1"/>
  <c r="AT22" i="1"/>
  <c r="AT18" i="1"/>
  <c r="AT14" i="1"/>
  <c r="AT10" i="1"/>
  <c r="AT49" i="1"/>
  <c r="AT45" i="1"/>
  <c r="AT41" i="1"/>
  <c r="AT37" i="1"/>
  <c r="AT33" i="1"/>
  <c r="AT29" i="1"/>
  <c r="AT25" i="1"/>
  <c r="AT21" i="1"/>
  <c r="AT17" i="1"/>
  <c r="AT57" i="1"/>
  <c r="AS9" i="1"/>
  <c r="AK10" i="1"/>
  <c r="AU10" i="1"/>
  <c r="AK11" i="1"/>
  <c r="AS11" i="1"/>
  <c r="AS12" i="1"/>
  <c r="AL13" i="1"/>
  <c r="AW13" i="1"/>
  <c r="AM16" i="1"/>
  <c r="AS18" i="1"/>
  <c r="AE21" i="1"/>
  <c r="AS21" i="1"/>
  <c r="AK22" i="1"/>
  <c r="AS26" i="1"/>
  <c r="AK30" i="1"/>
  <c r="AS34" i="1"/>
  <c r="AK38" i="1"/>
  <c r="AS42" i="1"/>
  <c r="AK46" i="1"/>
  <c r="AS50" i="1"/>
  <c r="AP55" i="1"/>
  <c r="AG72" i="1"/>
  <c r="AP14" i="1"/>
  <c r="AH184" i="1"/>
  <c r="AH180" i="1"/>
  <c r="AH176" i="1"/>
  <c r="AH172" i="1"/>
  <c r="AH183" i="1"/>
  <c r="AH179" i="1"/>
  <c r="AH175" i="1"/>
  <c r="AH186" i="1"/>
  <c r="AH182" i="1"/>
  <c r="AH178" i="1"/>
  <c r="AH174" i="1"/>
  <c r="AH170" i="1"/>
  <c r="AH185" i="1"/>
  <c r="AH181" i="1"/>
  <c r="AH177" i="1"/>
  <c r="AH173" i="1"/>
  <c r="AH169" i="1"/>
  <c r="AH165" i="1"/>
  <c r="AH161" i="1"/>
  <c r="AH167" i="1"/>
  <c r="AH163" i="1"/>
  <c r="AH159" i="1"/>
  <c r="AH155" i="1"/>
  <c r="AH151" i="1"/>
  <c r="AH147" i="1"/>
  <c r="AH143" i="1"/>
  <c r="AH144" i="1"/>
  <c r="AH171" i="1"/>
  <c r="AH162" i="1"/>
  <c r="AH158" i="1"/>
  <c r="AH150" i="1"/>
  <c r="AH148" i="1"/>
  <c r="AH157" i="1"/>
  <c r="AH156" i="1"/>
  <c r="AH145" i="1"/>
  <c r="AH141" i="1"/>
  <c r="AH140" i="1"/>
  <c r="AH139" i="1"/>
  <c r="AH135" i="1"/>
  <c r="AH131" i="1"/>
  <c r="AH127" i="1"/>
  <c r="AH154" i="1"/>
  <c r="AH146" i="1"/>
  <c r="AH166" i="1"/>
  <c r="AH160" i="1"/>
  <c r="AH153" i="1"/>
  <c r="AH152" i="1"/>
  <c r="AH137" i="1"/>
  <c r="AH133" i="1"/>
  <c r="AH129" i="1"/>
  <c r="AH164" i="1"/>
  <c r="AH136" i="1"/>
  <c r="AH138" i="1"/>
  <c r="AH126" i="1"/>
  <c r="AH122" i="1"/>
  <c r="AH142" i="1"/>
  <c r="AH134" i="1"/>
  <c r="AH125" i="1"/>
  <c r="AH121" i="1"/>
  <c r="AH117" i="1"/>
  <c r="AH113" i="1"/>
  <c r="AH109" i="1"/>
  <c r="AH105" i="1"/>
  <c r="AH101" i="1"/>
  <c r="AH128" i="1"/>
  <c r="AH132" i="1"/>
  <c r="AH149" i="1"/>
  <c r="AH123" i="1"/>
  <c r="AH119" i="1"/>
  <c r="AH115" i="1"/>
  <c r="AH111" i="1"/>
  <c r="AH107" i="1"/>
  <c r="AH103" i="1"/>
  <c r="AH114" i="1"/>
  <c r="AH95" i="1"/>
  <c r="AH91" i="1"/>
  <c r="AH87" i="1"/>
  <c r="AH83" i="1"/>
  <c r="AH79" i="1"/>
  <c r="AH130" i="1"/>
  <c r="AH116" i="1"/>
  <c r="AH102" i="1"/>
  <c r="AH100" i="1"/>
  <c r="AH99" i="1"/>
  <c r="AH108" i="1"/>
  <c r="AH98" i="1"/>
  <c r="AH94" i="1"/>
  <c r="AH90" i="1"/>
  <c r="AH86" i="1"/>
  <c r="AH82" i="1"/>
  <c r="AH78" i="1"/>
  <c r="AH124" i="1"/>
  <c r="AH97" i="1"/>
  <c r="AH93" i="1"/>
  <c r="AH89" i="1"/>
  <c r="AH85" i="1"/>
  <c r="AH81" i="1"/>
  <c r="AH112" i="1"/>
  <c r="AH104" i="1"/>
  <c r="AH96" i="1"/>
  <c r="AH92" i="1"/>
  <c r="AH88" i="1"/>
  <c r="AH84" i="1"/>
  <c r="AH80" i="1"/>
  <c r="AH75" i="1"/>
  <c r="AH71" i="1"/>
  <c r="AH67" i="1"/>
  <c r="AH63" i="1"/>
  <c r="AH120" i="1"/>
  <c r="AH110" i="1"/>
  <c r="AH74" i="1"/>
  <c r="AH70" i="1"/>
  <c r="AH66" i="1"/>
  <c r="AH62" i="1"/>
  <c r="AH58" i="1"/>
  <c r="AH54" i="1"/>
  <c r="AH106" i="1"/>
  <c r="AH73" i="1"/>
  <c r="AH69" i="1"/>
  <c r="AH65" i="1"/>
  <c r="AH61" i="1"/>
  <c r="AH57" i="1"/>
  <c r="AH53" i="1"/>
  <c r="AH168" i="1"/>
  <c r="AH77" i="1"/>
  <c r="AH118" i="1"/>
  <c r="AH76" i="1"/>
  <c r="AH72" i="1"/>
  <c r="AH68" i="1"/>
  <c r="AH64" i="1"/>
  <c r="AH60" i="1"/>
  <c r="AH56" i="1"/>
  <c r="AH52" i="1"/>
  <c r="AH51" i="1"/>
  <c r="AH50" i="1"/>
  <c r="AH46" i="1"/>
  <c r="AH42" i="1"/>
  <c r="AH38" i="1"/>
  <c r="AH34" i="1"/>
  <c r="AH30" i="1"/>
  <c r="AH26" i="1"/>
  <c r="AH22" i="1"/>
  <c r="AH18" i="1"/>
  <c r="AH49" i="1"/>
  <c r="AH45" i="1"/>
  <c r="AH41" i="1"/>
  <c r="AH37" i="1"/>
  <c r="AH33" i="1"/>
  <c r="AH29" i="1"/>
  <c r="AH25" i="1"/>
  <c r="AH21" i="1"/>
  <c r="AH17" i="1"/>
  <c r="AH13" i="1"/>
  <c r="AH55" i="1"/>
  <c r="AH48" i="1"/>
  <c r="AH44" i="1"/>
  <c r="AH40" i="1"/>
  <c r="AH36" i="1"/>
  <c r="AH32" i="1"/>
  <c r="AH28" i="1"/>
  <c r="AH24" i="1"/>
  <c r="AH20" i="1"/>
  <c r="AH16" i="1"/>
  <c r="AH12" i="1"/>
  <c r="AH59" i="1"/>
  <c r="AH47" i="1"/>
  <c r="AH43" i="1"/>
  <c r="AH39" i="1"/>
  <c r="AH35" i="1"/>
  <c r="AH31" i="1"/>
  <c r="AH27" i="1"/>
  <c r="AH23" i="1"/>
  <c r="AH19" i="1"/>
  <c r="AU185" i="1"/>
  <c r="AU184" i="1"/>
  <c r="AU186" i="1"/>
  <c r="AU180" i="1"/>
  <c r="AU172" i="1"/>
  <c r="AU168" i="1"/>
  <c r="AU164" i="1"/>
  <c r="AU160" i="1"/>
  <c r="AU156" i="1"/>
  <c r="AU152" i="1"/>
  <c r="AU178" i="1"/>
  <c r="AU171" i="1"/>
  <c r="AU167" i="1"/>
  <c r="AU163" i="1"/>
  <c r="AU159" i="1"/>
  <c r="AU155" i="1"/>
  <c r="AU151" i="1"/>
  <c r="AU177" i="1"/>
  <c r="AU182" i="1"/>
  <c r="AU174" i="1"/>
  <c r="AU169" i="1"/>
  <c r="AU165" i="1"/>
  <c r="AU161" i="1"/>
  <c r="AU157" i="1"/>
  <c r="AU153" i="1"/>
  <c r="AU149" i="1"/>
  <c r="AU145" i="1"/>
  <c r="AU141" i="1"/>
  <c r="AU183" i="1"/>
  <c r="AU181" i="1"/>
  <c r="AU173" i="1"/>
  <c r="AU162" i="1"/>
  <c r="AU138" i="1"/>
  <c r="AU137" i="1"/>
  <c r="AU133" i="1"/>
  <c r="AU129" i="1"/>
  <c r="AU179" i="1"/>
  <c r="AU154" i="1"/>
  <c r="AU147" i="1"/>
  <c r="AU146" i="1"/>
  <c r="AU176" i="1"/>
  <c r="AU148" i="1"/>
  <c r="AU140" i="1"/>
  <c r="AU139" i="1"/>
  <c r="AU135" i="1"/>
  <c r="AU158" i="1"/>
  <c r="AU150" i="1"/>
  <c r="AU128" i="1"/>
  <c r="AU124" i="1"/>
  <c r="AU120" i="1"/>
  <c r="AU116" i="1"/>
  <c r="AU112" i="1"/>
  <c r="AU134" i="1"/>
  <c r="AU142" i="1"/>
  <c r="AU123" i="1"/>
  <c r="AU119" i="1"/>
  <c r="AU115" i="1"/>
  <c r="AU111" i="1"/>
  <c r="AU107" i="1"/>
  <c r="AU166" i="1"/>
  <c r="AU130" i="1"/>
  <c r="AU132" i="1"/>
  <c r="AU126" i="1"/>
  <c r="AU122" i="1"/>
  <c r="AU118" i="1"/>
  <c r="AU136" i="1"/>
  <c r="AU125" i="1"/>
  <c r="AU121" i="1"/>
  <c r="AU117" i="1"/>
  <c r="AU113" i="1"/>
  <c r="AU109" i="1"/>
  <c r="AU175" i="1"/>
  <c r="AU144" i="1"/>
  <c r="AU131" i="1"/>
  <c r="AU127" i="1"/>
  <c r="AU108" i="1"/>
  <c r="AU105" i="1"/>
  <c r="AU103" i="1"/>
  <c r="AU96" i="1"/>
  <c r="AU92" i="1"/>
  <c r="AU88" i="1"/>
  <c r="AU106" i="1"/>
  <c r="AU95" i="1"/>
  <c r="AU91" i="1"/>
  <c r="AU87" i="1"/>
  <c r="AU104" i="1"/>
  <c r="AU101" i="1"/>
  <c r="AU100" i="1"/>
  <c r="AU114" i="1"/>
  <c r="AU99" i="1"/>
  <c r="AU97" i="1"/>
  <c r="AU89" i="1"/>
  <c r="AU79" i="1"/>
  <c r="AU98" i="1"/>
  <c r="AU90" i="1"/>
  <c r="AU78" i="1"/>
  <c r="AU76" i="1"/>
  <c r="AU72" i="1"/>
  <c r="AU68" i="1"/>
  <c r="AU64" i="1"/>
  <c r="AU60" i="1"/>
  <c r="AU56" i="1"/>
  <c r="AU77" i="1"/>
  <c r="AU102" i="1"/>
  <c r="AU84" i="1"/>
  <c r="AU75" i="1"/>
  <c r="AU71" i="1"/>
  <c r="AU67" i="1"/>
  <c r="AU110" i="1"/>
  <c r="AU93" i="1"/>
  <c r="AU85" i="1"/>
  <c r="AU83" i="1"/>
  <c r="AU94" i="1"/>
  <c r="AU86" i="1"/>
  <c r="AU82" i="1"/>
  <c r="AU74" i="1"/>
  <c r="AU70" i="1"/>
  <c r="AU66" i="1"/>
  <c r="AU81" i="1"/>
  <c r="AU62" i="1"/>
  <c r="AU52" i="1"/>
  <c r="AU63" i="1"/>
  <c r="AU61" i="1"/>
  <c r="AU55" i="1"/>
  <c r="AU47" i="1"/>
  <c r="AU43" i="1"/>
  <c r="AU39" i="1"/>
  <c r="AU35" i="1"/>
  <c r="AU31" i="1"/>
  <c r="AU27" i="1"/>
  <c r="AU23" i="1"/>
  <c r="AU19" i="1"/>
  <c r="AU54" i="1"/>
  <c r="AU80" i="1"/>
  <c r="AU73" i="1"/>
  <c r="AU53" i="1"/>
  <c r="AU50" i="1"/>
  <c r="AU46" i="1"/>
  <c r="AU42" i="1"/>
  <c r="AU38" i="1"/>
  <c r="AU34" i="1"/>
  <c r="AU30" i="1"/>
  <c r="AU26" i="1"/>
  <c r="AU22" i="1"/>
  <c r="AU18" i="1"/>
  <c r="AU51" i="1"/>
  <c r="AU65" i="1"/>
  <c r="AU57" i="1"/>
  <c r="AU170" i="1"/>
  <c r="AU69" i="1"/>
  <c r="AU48" i="1"/>
  <c r="AU44" i="1"/>
  <c r="AU40" i="1"/>
  <c r="AU36" i="1"/>
  <c r="AU32" i="1"/>
  <c r="AU28" i="1"/>
  <c r="AU24" i="1"/>
  <c r="AK9" i="1"/>
  <c r="AT9" i="1"/>
  <c r="AM10" i="1"/>
  <c r="AD11" i="1"/>
  <c r="AL11" i="1"/>
  <c r="AT11" i="1"/>
  <c r="AT12" i="1"/>
  <c r="AM13" i="1"/>
  <c r="AY13" i="1"/>
  <c r="AS14" i="1"/>
  <c r="AE15" i="1"/>
  <c r="AY18" i="1"/>
  <c r="AU21" i="1"/>
  <c r="AW24" i="1"/>
  <c r="AM25" i="1"/>
  <c r="AU29" i="1"/>
  <c r="AW32" i="1"/>
  <c r="AM33" i="1"/>
  <c r="AU37" i="1"/>
  <c r="AW40" i="1"/>
  <c r="AM41" i="1"/>
  <c r="AU45" i="1"/>
  <c r="AW48" i="1"/>
  <c r="AM49" i="1"/>
  <c r="AN52" i="1"/>
  <c r="AN56" i="1"/>
  <c r="AE25" i="1"/>
  <c r="F45" i="4"/>
  <c r="H45" i="4" s="1"/>
  <c r="F47" i="4"/>
  <c r="H47" i="4" s="1"/>
  <c r="F49" i="4"/>
  <c r="H49" i="4" s="1"/>
  <c r="F51" i="4"/>
  <c r="H51" i="4" s="1"/>
  <c r="F53" i="4"/>
  <c r="H53" i="4" s="1"/>
  <c r="F55" i="4"/>
  <c r="H55" i="4" s="1"/>
  <c r="F57" i="4"/>
  <c r="H57" i="4" s="1"/>
  <c r="F59" i="4"/>
  <c r="H59" i="4" s="1"/>
  <c r="F61" i="4"/>
  <c r="H61" i="4" s="1"/>
  <c r="F63" i="4"/>
  <c r="H63" i="4" s="1"/>
  <c r="F65" i="4"/>
  <c r="H65" i="4" s="1"/>
  <c r="F67" i="4"/>
  <c r="H67" i="4" s="1"/>
  <c r="F69" i="4"/>
  <c r="H69" i="4" s="1"/>
  <c r="F71" i="4"/>
  <c r="H71" i="4" s="1"/>
  <c r="F73" i="4"/>
  <c r="H73" i="4" s="1"/>
  <c r="F75" i="4"/>
  <c r="H75" i="4" s="1"/>
  <c r="F77" i="4"/>
  <c r="H77" i="4" s="1"/>
  <c r="F79" i="4"/>
  <c r="H79" i="4" s="1"/>
  <c r="F81" i="4"/>
  <c r="H81" i="4" s="1"/>
  <c r="F83" i="4"/>
  <c r="H83" i="4" s="1"/>
  <c r="F85" i="4"/>
  <c r="F87" i="4"/>
  <c r="H87" i="4" s="1"/>
  <c r="F89" i="4"/>
  <c r="H89" i="4" s="1"/>
  <c r="F91" i="4"/>
  <c r="H91" i="4" s="1"/>
  <c r="F93" i="4"/>
  <c r="H93" i="4" s="1"/>
  <c r="F95" i="4"/>
  <c r="H95" i="4" s="1"/>
  <c r="F97" i="4"/>
  <c r="H97" i="4" s="1"/>
  <c r="F99" i="4"/>
  <c r="H99" i="4" s="1"/>
  <c r="F101" i="4"/>
  <c r="H101" i="4" s="1"/>
  <c r="F103" i="4"/>
  <c r="H103" i="4" s="1"/>
  <c r="F105" i="4"/>
  <c r="H105" i="4" s="1"/>
  <c r="F107" i="4"/>
  <c r="H107" i="4" s="1"/>
  <c r="F109" i="4"/>
  <c r="H109" i="4" s="1"/>
  <c r="F111" i="4"/>
  <c r="H111" i="4" s="1"/>
  <c r="F113" i="4"/>
  <c r="H113" i="4" s="1"/>
  <c r="F115" i="4"/>
  <c r="H115" i="4" s="1"/>
  <c r="F117" i="4"/>
  <c r="H117" i="4" s="1"/>
  <c r="F119" i="4"/>
  <c r="H119" i="4" s="1"/>
  <c r="F121" i="4"/>
  <c r="H121" i="4" s="1"/>
  <c r="F123" i="4"/>
  <c r="H123" i="4" s="1"/>
  <c r="F125" i="4"/>
  <c r="H125" i="4" s="1"/>
  <c r="F127" i="4"/>
  <c r="H127" i="4" s="1"/>
  <c r="F129" i="4"/>
  <c r="H129" i="4" s="1"/>
  <c r="F131" i="4"/>
  <c r="H131" i="4" s="1"/>
  <c r="F133" i="4"/>
  <c r="H133" i="4" s="1"/>
  <c r="F135" i="4"/>
  <c r="H135" i="4" s="1"/>
  <c r="F137" i="4"/>
  <c r="H137" i="4" s="1"/>
  <c r="F139" i="4"/>
  <c r="H139" i="4" s="1"/>
  <c r="F141" i="4"/>
  <c r="H141" i="4" s="1"/>
  <c r="F143" i="4"/>
  <c r="H143" i="4" s="1"/>
  <c r="F145" i="4"/>
  <c r="H145" i="4" s="1"/>
  <c r="F147" i="4"/>
  <c r="H147" i="4" s="1"/>
  <c r="F149" i="4"/>
  <c r="H149" i="4" s="1"/>
  <c r="F151" i="4"/>
  <c r="H151" i="4" s="1"/>
  <c r="F153" i="4"/>
  <c r="H153" i="4" s="1"/>
  <c r="F155" i="4"/>
  <c r="H155" i="4" s="1"/>
  <c r="F157" i="4"/>
  <c r="H157" i="4" s="1"/>
  <c r="F159" i="4"/>
  <c r="H159" i="4" s="1"/>
  <c r="F161" i="4"/>
  <c r="H161" i="4" s="1"/>
  <c r="F163" i="4"/>
  <c r="H163" i="4" s="1"/>
  <c r="F165" i="4"/>
  <c r="H165" i="4" s="1"/>
  <c r="F167" i="4"/>
  <c r="H167" i="4" s="1"/>
  <c r="F169" i="4"/>
  <c r="H169" i="4" s="1"/>
  <c r="F171" i="4"/>
  <c r="H171" i="4" s="1"/>
  <c r="F173" i="4"/>
  <c r="H173" i="4" s="1"/>
  <c r="F175" i="4"/>
  <c r="H175" i="4" s="1"/>
  <c r="F177" i="4"/>
  <c r="H177" i="4" s="1"/>
  <c r="F179" i="4"/>
  <c r="H179" i="4" s="1"/>
  <c r="F181" i="4"/>
  <c r="H181" i="4" s="1"/>
  <c r="F183" i="4"/>
  <c r="H183" i="4" s="1"/>
  <c r="F185" i="4"/>
  <c r="H185" i="4" s="1"/>
  <c r="F187" i="4"/>
  <c r="H187" i="4" s="1"/>
  <c r="F189" i="4"/>
  <c r="H189" i="4" s="1"/>
  <c r="F191" i="4"/>
  <c r="H191" i="4" s="1"/>
  <c r="F193" i="4"/>
  <c r="H193" i="4" s="1"/>
  <c r="F195" i="4"/>
  <c r="H195" i="4" s="1"/>
  <c r="F197" i="4"/>
  <c r="H197" i="4" s="1"/>
  <c r="F199" i="4"/>
  <c r="H199" i="4" s="1"/>
  <c r="F201" i="4"/>
  <c r="H201" i="4" s="1"/>
  <c r="F203" i="4"/>
  <c r="H203" i="4" s="1"/>
  <c r="F205" i="4"/>
  <c r="H205" i="4" s="1"/>
  <c r="F207" i="4"/>
  <c r="H207" i="4" s="1"/>
  <c r="F209" i="4"/>
  <c r="H209" i="4" s="1"/>
  <c r="F211" i="4"/>
  <c r="H211" i="4" s="1"/>
  <c r="F213" i="4"/>
  <c r="F215" i="4"/>
  <c r="H215" i="4" s="1"/>
  <c r="F217" i="4"/>
  <c r="H217" i="4" s="1"/>
  <c r="F219" i="4"/>
  <c r="H219" i="4" s="1"/>
  <c r="F221" i="4"/>
  <c r="H221" i="4" s="1"/>
  <c r="AK186" i="1"/>
  <c r="AK185" i="1"/>
  <c r="AK184" i="1"/>
  <c r="AK178" i="1"/>
  <c r="AK169" i="1"/>
  <c r="AK165" i="1"/>
  <c r="AK161" i="1"/>
  <c r="AK157" i="1"/>
  <c r="AK153" i="1"/>
  <c r="AK176" i="1"/>
  <c r="AK168" i="1"/>
  <c r="AK164" i="1"/>
  <c r="AK160" i="1"/>
  <c r="AK156" i="1"/>
  <c r="AK152" i="1"/>
  <c r="AK175" i="1"/>
  <c r="AK170" i="1"/>
  <c r="AK180" i="1"/>
  <c r="AK172" i="1"/>
  <c r="AK166" i="1"/>
  <c r="AK162" i="1"/>
  <c r="AK158" i="1"/>
  <c r="AK154" i="1"/>
  <c r="AK150" i="1"/>
  <c r="AK146" i="1"/>
  <c r="AK142" i="1"/>
  <c r="AK179" i="1"/>
  <c r="AK183" i="1"/>
  <c r="AK155" i="1"/>
  <c r="AK145" i="1"/>
  <c r="AK141" i="1"/>
  <c r="AK140" i="1"/>
  <c r="AK139" i="1"/>
  <c r="AK149" i="1"/>
  <c r="AK143" i="1"/>
  <c r="AK138" i="1"/>
  <c r="AK134" i="1"/>
  <c r="AK130" i="1"/>
  <c r="AK182" i="1"/>
  <c r="AK174" i="1"/>
  <c r="AK136" i="1"/>
  <c r="AK132" i="1"/>
  <c r="AK181" i="1"/>
  <c r="AK173" i="1"/>
  <c r="AK171" i="1"/>
  <c r="AK163" i="1"/>
  <c r="AK148" i="1"/>
  <c r="AK125" i="1"/>
  <c r="AK121" i="1"/>
  <c r="AK117" i="1"/>
  <c r="AK113" i="1"/>
  <c r="AK133" i="1"/>
  <c r="AK128" i="1"/>
  <c r="AK124" i="1"/>
  <c r="AK120" i="1"/>
  <c r="AK116" i="1"/>
  <c r="AK112" i="1"/>
  <c r="AK108" i="1"/>
  <c r="AK104" i="1"/>
  <c r="AK159" i="1"/>
  <c r="AK167" i="1"/>
  <c r="AK151" i="1"/>
  <c r="AK123" i="1"/>
  <c r="AK119" i="1"/>
  <c r="AK177" i="1"/>
  <c r="AK144" i="1"/>
  <c r="AK135" i="1"/>
  <c r="AK131" i="1"/>
  <c r="AK127" i="1"/>
  <c r="AK126" i="1"/>
  <c r="AK122" i="1"/>
  <c r="AK118" i="1"/>
  <c r="AK114" i="1"/>
  <c r="AK110" i="1"/>
  <c r="AK147" i="1"/>
  <c r="AK137" i="1"/>
  <c r="AK107" i="1"/>
  <c r="AK103" i="1"/>
  <c r="AK97" i="1"/>
  <c r="AK93" i="1"/>
  <c r="AK89" i="1"/>
  <c r="AK85" i="1"/>
  <c r="AK129" i="1"/>
  <c r="AK111" i="1"/>
  <c r="AK96" i="1"/>
  <c r="AK92" i="1"/>
  <c r="AK88" i="1"/>
  <c r="AK106" i="1"/>
  <c r="AK102" i="1"/>
  <c r="AK100" i="1"/>
  <c r="AK99" i="1"/>
  <c r="AK115" i="1"/>
  <c r="AK84" i="1"/>
  <c r="AK73" i="1"/>
  <c r="AK69" i="1"/>
  <c r="AK65" i="1"/>
  <c r="AK61" i="1"/>
  <c r="AK57" i="1"/>
  <c r="AK91" i="1"/>
  <c r="AK83" i="1"/>
  <c r="AK77" i="1"/>
  <c r="AK109" i="1"/>
  <c r="AK101" i="1"/>
  <c r="AK94" i="1"/>
  <c r="AK86" i="1"/>
  <c r="AK82" i="1"/>
  <c r="AK76" i="1"/>
  <c r="AK72" i="1"/>
  <c r="AK68" i="1"/>
  <c r="AK81" i="1"/>
  <c r="AK80" i="1"/>
  <c r="AK75" i="1"/>
  <c r="AK71" i="1"/>
  <c r="AK67" i="1"/>
  <c r="AK105" i="1"/>
  <c r="AK95" i="1"/>
  <c r="AK87" i="1"/>
  <c r="AK79" i="1"/>
  <c r="AK70" i="1"/>
  <c r="AK64" i="1"/>
  <c r="AK55" i="1"/>
  <c r="AK54" i="1"/>
  <c r="AK48" i="1"/>
  <c r="AK44" i="1"/>
  <c r="AK40" i="1"/>
  <c r="AK36" i="1"/>
  <c r="AK32" i="1"/>
  <c r="AK28" i="1"/>
  <c r="AK24" i="1"/>
  <c r="AK20" i="1"/>
  <c r="AK98" i="1"/>
  <c r="AK78" i="1"/>
  <c r="AK59" i="1"/>
  <c r="AK58" i="1"/>
  <c r="AK53" i="1"/>
  <c r="AK47" i="1"/>
  <c r="AK43" i="1"/>
  <c r="AK39" i="1"/>
  <c r="AK35" i="1"/>
  <c r="AK31" i="1"/>
  <c r="AK27" i="1"/>
  <c r="AK23" i="1"/>
  <c r="AK19" i="1"/>
  <c r="AK74" i="1"/>
  <c r="AK60" i="1"/>
  <c r="AK90" i="1"/>
  <c r="AK62" i="1"/>
  <c r="AK56" i="1"/>
  <c r="AK63" i="1"/>
  <c r="AK52" i="1"/>
  <c r="AK49" i="1"/>
  <c r="AK45" i="1"/>
  <c r="AK41" i="1"/>
  <c r="AK37" i="1"/>
  <c r="AK33" i="1"/>
  <c r="AK29" i="1"/>
  <c r="AK25" i="1"/>
  <c r="AV185" i="1"/>
  <c r="AV181" i="1"/>
  <c r="AV177" i="1"/>
  <c r="AV173" i="1"/>
  <c r="AV169" i="1"/>
  <c r="AV184" i="1"/>
  <c r="AV180" i="1"/>
  <c r="AV176" i="1"/>
  <c r="AV172" i="1"/>
  <c r="AV183" i="1"/>
  <c r="AV179" i="1"/>
  <c r="AV175" i="1"/>
  <c r="AV171" i="1"/>
  <c r="AV186" i="1"/>
  <c r="AV182" i="1"/>
  <c r="AV178" i="1"/>
  <c r="AV174" i="1"/>
  <c r="AV170" i="1"/>
  <c r="AV166" i="1"/>
  <c r="AV162" i="1"/>
  <c r="AV168" i="1"/>
  <c r="AV164" i="1"/>
  <c r="AV160" i="1"/>
  <c r="AV156" i="1"/>
  <c r="AV152" i="1"/>
  <c r="AV148" i="1"/>
  <c r="AV144" i="1"/>
  <c r="AV155" i="1"/>
  <c r="AV143" i="1"/>
  <c r="AV142" i="1"/>
  <c r="AV154" i="1"/>
  <c r="AV147" i="1"/>
  <c r="AV146" i="1"/>
  <c r="AV157" i="1"/>
  <c r="AV136" i="1"/>
  <c r="AV132" i="1"/>
  <c r="AV128" i="1"/>
  <c r="AV167" i="1"/>
  <c r="AV165" i="1"/>
  <c r="AV158" i="1"/>
  <c r="AV150" i="1"/>
  <c r="AV153" i="1"/>
  <c r="AV141" i="1"/>
  <c r="AV138" i="1"/>
  <c r="AV134" i="1"/>
  <c r="AV130" i="1"/>
  <c r="AV149" i="1"/>
  <c r="AV135" i="1"/>
  <c r="AV161" i="1"/>
  <c r="AV123" i="1"/>
  <c r="AV119" i="1"/>
  <c r="AV145" i="1"/>
  <c r="AV139" i="1"/>
  <c r="AV133" i="1"/>
  <c r="AV126" i="1"/>
  <c r="AV122" i="1"/>
  <c r="AV118" i="1"/>
  <c r="AV114" i="1"/>
  <c r="AV110" i="1"/>
  <c r="AV106" i="1"/>
  <c r="AV102" i="1"/>
  <c r="AV159" i="1"/>
  <c r="AV140" i="1"/>
  <c r="AV131" i="1"/>
  <c r="AV127" i="1"/>
  <c r="AV151" i="1"/>
  <c r="AV137" i="1"/>
  <c r="AV129" i="1"/>
  <c r="AV124" i="1"/>
  <c r="AV120" i="1"/>
  <c r="AV116" i="1"/>
  <c r="AV112" i="1"/>
  <c r="AV108" i="1"/>
  <c r="AV104" i="1"/>
  <c r="AV113" i="1"/>
  <c r="AV103" i="1"/>
  <c r="AV96" i="1"/>
  <c r="AV92" i="1"/>
  <c r="AV88" i="1"/>
  <c r="AV84" i="1"/>
  <c r="AV80" i="1"/>
  <c r="AV125" i="1"/>
  <c r="AV107" i="1"/>
  <c r="AV95" i="1"/>
  <c r="AV91" i="1"/>
  <c r="AV87" i="1"/>
  <c r="AV83" i="1"/>
  <c r="AV79" i="1"/>
  <c r="AV163" i="1"/>
  <c r="AV101" i="1"/>
  <c r="AV100" i="1"/>
  <c r="AV111" i="1"/>
  <c r="AV98" i="1"/>
  <c r="AV94" i="1"/>
  <c r="AV90" i="1"/>
  <c r="AV86" i="1"/>
  <c r="AV82" i="1"/>
  <c r="AV78" i="1"/>
  <c r="AV97" i="1"/>
  <c r="AV93" i="1"/>
  <c r="AV89" i="1"/>
  <c r="AV85" i="1"/>
  <c r="AV81" i="1"/>
  <c r="AV77" i="1"/>
  <c r="AV76" i="1"/>
  <c r="AV72" i="1"/>
  <c r="AV68" i="1"/>
  <c r="AV64" i="1"/>
  <c r="AV60" i="1"/>
  <c r="AV105" i="1"/>
  <c r="AV75" i="1"/>
  <c r="AV71" i="1"/>
  <c r="AV67" i="1"/>
  <c r="AV63" i="1"/>
  <c r="AV59" i="1"/>
  <c r="AV55" i="1"/>
  <c r="AV51" i="1"/>
  <c r="AV117" i="1"/>
  <c r="AV121" i="1"/>
  <c r="AV74" i="1"/>
  <c r="AV70" i="1"/>
  <c r="AV66" i="1"/>
  <c r="AV62" i="1"/>
  <c r="AV58" i="1"/>
  <c r="AV54" i="1"/>
  <c r="AV115" i="1"/>
  <c r="AV99" i="1"/>
  <c r="AV73" i="1"/>
  <c r="AV69" i="1"/>
  <c r="AV65" i="1"/>
  <c r="AV61" i="1"/>
  <c r="AV57" i="1"/>
  <c r="AV53" i="1"/>
  <c r="AV56" i="1"/>
  <c r="AV47" i="1"/>
  <c r="AV43" i="1"/>
  <c r="AV39" i="1"/>
  <c r="AV35" i="1"/>
  <c r="AV31" i="1"/>
  <c r="AV27" i="1"/>
  <c r="AV23" i="1"/>
  <c r="AV19" i="1"/>
  <c r="AV15" i="1"/>
  <c r="AV50" i="1"/>
  <c r="AV46" i="1"/>
  <c r="AV42" i="1"/>
  <c r="AV38" i="1"/>
  <c r="AV34" i="1"/>
  <c r="AV30" i="1"/>
  <c r="AV26" i="1"/>
  <c r="AV22" i="1"/>
  <c r="AV18" i="1"/>
  <c r="AV14" i="1"/>
  <c r="AV109" i="1"/>
  <c r="AV49" i="1"/>
  <c r="AV45" i="1"/>
  <c r="AV41" i="1"/>
  <c r="AV37" i="1"/>
  <c r="AV33" i="1"/>
  <c r="AV29" i="1"/>
  <c r="AV25" i="1"/>
  <c r="AV21" i="1"/>
  <c r="AV17" i="1"/>
  <c r="AV13" i="1"/>
  <c r="AV9" i="1"/>
  <c r="AV48" i="1"/>
  <c r="AV44" i="1"/>
  <c r="AV40" i="1"/>
  <c r="AV36" i="1"/>
  <c r="AV32" i="1"/>
  <c r="AV28" i="1"/>
  <c r="AV24" i="1"/>
  <c r="AV20" i="1"/>
  <c r="AV16" i="1"/>
  <c r="AV52" i="1"/>
  <c r="AL9" i="1"/>
  <c r="AU9" i="1"/>
  <c r="AE10" i="1"/>
  <c r="AN10" i="1"/>
  <c r="AE11" i="1"/>
  <c r="AM11" i="1"/>
  <c r="AU11" i="1"/>
  <c r="AU12" i="1"/>
  <c r="AD13" i="1"/>
  <c r="AU14" i="1"/>
  <c r="AG15" i="1"/>
  <c r="AE20" i="1"/>
  <c r="AU20" i="1"/>
  <c r="AY27" i="1"/>
  <c r="AE29" i="1"/>
  <c r="AY35" i="1"/>
  <c r="AE37" i="1"/>
  <c r="AY43" i="1"/>
  <c r="AE45" i="1"/>
  <c r="AT51" i="1"/>
  <c r="AU59" i="1"/>
  <c r="AM61" i="1"/>
  <c r="AL186" i="1"/>
  <c r="AL182" i="1"/>
  <c r="AL178" i="1"/>
  <c r="AL174" i="1"/>
  <c r="AL170" i="1"/>
  <c r="AL185" i="1"/>
  <c r="AL181" i="1"/>
  <c r="AL177" i="1"/>
  <c r="AL173" i="1"/>
  <c r="AL184" i="1"/>
  <c r="AL180" i="1"/>
  <c r="AL176" i="1"/>
  <c r="AL172" i="1"/>
  <c r="AL183" i="1"/>
  <c r="AL179" i="1"/>
  <c r="AL175" i="1"/>
  <c r="AL171" i="1"/>
  <c r="AL167" i="1"/>
  <c r="AL163" i="1"/>
  <c r="AL169" i="1"/>
  <c r="AL165" i="1"/>
  <c r="AL161" i="1"/>
  <c r="AL157" i="1"/>
  <c r="AL153" i="1"/>
  <c r="AL149" i="1"/>
  <c r="AL145" i="1"/>
  <c r="AL156" i="1"/>
  <c r="AL159" i="1"/>
  <c r="AL154" i="1"/>
  <c r="AL151" i="1"/>
  <c r="AL147" i="1"/>
  <c r="AL146" i="1"/>
  <c r="AL137" i="1"/>
  <c r="AL133" i="1"/>
  <c r="AL129" i="1"/>
  <c r="AL168" i="1"/>
  <c r="AL148" i="1"/>
  <c r="AL162" i="1"/>
  <c r="AL158" i="1"/>
  <c r="AL155" i="1"/>
  <c r="AL150" i="1"/>
  <c r="AL141" i="1"/>
  <c r="AL140" i="1"/>
  <c r="AL139" i="1"/>
  <c r="AL135" i="1"/>
  <c r="AL131" i="1"/>
  <c r="AL127" i="1"/>
  <c r="AL166" i="1"/>
  <c r="AL160" i="1"/>
  <c r="AL134" i="1"/>
  <c r="AL128" i="1"/>
  <c r="AL152" i="1"/>
  <c r="AL143" i="1"/>
  <c r="AL124" i="1"/>
  <c r="AL120" i="1"/>
  <c r="AL130" i="1"/>
  <c r="AL132" i="1"/>
  <c r="AL123" i="1"/>
  <c r="AL119" i="1"/>
  <c r="AL115" i="1"/>
  <c r="AL111" i="1"/>
  <c r="AL107" i="1"/>
  <c r="AL103" i="1"/>
  <c r="AL99" i="1"/>
  <c r="AL138" i="1"/>
  <c r="AL142" i="1"/>
  <c r="AL125" i="1"/>
  <c r="AL121" i="1"/>
  <c r="AL117" i="1"/>
  <c r="AL113" i="1"/>
  <c r="AL109" i="1"/>
  <c r="AL105" i="1"/>
  <c r="AL97" i="1"/>
  <c r="AL93" i="1"/>
  <c r="AL89" i="1"/>
  <c r="AL85" i="1"/>
  <c r="AL81" i="1"/>
  <c r="AL144" i="1"/>
  <c r="AL126" i="1"/>
  <c r="AL96" i="1"/>
  <c r="AL92" i="1"/>
  <c r="AL88" i="1"/>
  <c r="AL84" i="1"/>
  <c r="AL80" i="1"/>
  <c r="AL136" i="1"/>
  <c r="AL112" i="1"/>
  <c r="AL106" i="1"/>
  <c r="AL104" i="1"/>
  <c r="AL118" i="1"/>
  <c r="AL110" i="1"/>
  <c r="AL101" i="1"/>
  <c r="AL95" i="1"/>
  <c r="AL91" i="1"/>
  <c r="AL87" i="1"/>
  <c r="AL83" i="1"/>
  <c r="AL79" i="1"/>
  <c r="AL116" i="1"/>
  <c r="AL98" i="1"/>
  <c r="AL94" i="1"/>
  <c r="AL90" i="1"/>
  <c r="AL86" i="1"/>
  <c r="AL82" i="1"/>
  <c r="AL78" i="1"/>
  <c r="AL102" i="1"/>
  <c r="AL73" i="1"/>
  <c r="AL69" i="1"/>
  <c r="AL65" i="1"/>
  <c r="AL61" i="1"/>
  <c r="AL77" i="1"/>
  <c r="AL76" i="1"/>
  <c r="AL72" i="1"/>
  <c r="AL68" i="1"/>
  <c r="AL64" i="1"/>
  <c r="AL60" i="1"/>
  <c r="AL56" i="1"/>
  <c r="AL52" i="1"/>
  <c r="AL164" i="1"/>
  <c r="AL75" i="1"/>
  <c r="AL71" i="1"/>
  <c r="AL67" i="1"/>
  <c r="AL63" i="1"/>
  <c r="AL59" i="1"/>
  <c r="AL55" i="1"/>
  <c r="AL122" i="1"/>
  <c r="AL114" i="1"/>
  <c r="AL108" i="1"/>
  <c r="AL100" i="1"/>
  <c r="AL74" i="1"/>
  <c r="AL70" i="1"/>
  <c r="AL66" i="1"/>
  <c r="AL62" i="1"/>
  <c r="AL58" i="1"/>
  <c r="AL54" i="1"/>
  <c r="AL48" i="1"/>
  <c r="AL44" i="1"/>
  <c r="AL40" i="1"/>
  <c r="AL36" i="1"/>
  <c r="AL32" i="1"/>
  <c r="AL28" i="1"/>
  <c r="AL24" i="1"/>
  <c r="AL20" i="1"/>
  <c r="AL16" i="1"/>
  <c r="AL53" i="1"/>
  <c r="AL47" i="1"/>
  <c r="AL43" i="1"/>
  <c r="AL39" i="1"/>
  <c r="AL35" i="1"/>
  <c r="AL31" i="1"/>
  <c r="AL27" i="1"/>
  <c r="AL23" i="1"/>
  <c r="AL19" i="1"/>
  <c r="AL15" i="1"/>
  <c r="AL57" i="1"/>
  <c r="AL51" i="1"/>
  <c r="AL50" i="1"/>
  <c r="AL46" i="1"/>
  <c r="AL42" i="1"/>
  <c r="AL38" i="1"/>
  <c r="AL34" i="1"/>
  <c r="AL30" i="1"/>
  <c r="AL26" i="1"/>
  <c r="AL22" i="1"/>
  <c r="AL18" i="1"/>
  <c r="AL14" i="1"/>
  <c r="AL10" i="1"/>
  <c r="AL49" i="1"/>
  <c r="AL45" i="1"/>
  <c r="AL41" i="1"/>
  <c r="AL37" i="1"/>
  <c r="AL33" i="1"/>
  <c r="AL29" i="1"/>
  <c r="AL25" i="1"/>
  <c r="AL21" i="1"/>
  <c r="AL17" i="1"/>
  <c r="AW184" i="1"/>
  <c r="AW183" i="1"/>
  <c r="AW185" i="1"/>
  <c r="AW179" i="1"/>
  <c r="AW167" i="1"/>
  <c r="AW163" i="1"/>
  <c r="AW159" i="1"/>
  <c r="AW155" i="1"/>
  <c r="AW151" i="1"/>
  <c r="AW177" i="1"/>
  <c r="AW166" i="1"/>
  <c r="AW162" i="1"/>
  <c r="AW158" i="1"/>
  <c r="AW154" i="1"/>
  <c r="AW150" i="1"/>
  <c r="AW176" i="1"/>
  <c r="AW181" i="1"/>
  <c r="AW173" i="1"/>
  <c r="AW168" i="1"/>
  <c r="AW164" i="1"/>
  <c r="AW160" i="1"/>
  <c r="AW156" i="1"/>
  <c r="AW152" i="1"/>
  <c r="AW148" i="1"/>
  <c r="AW144" i="1"/>
  <c r="AW140" i="1"/>
  <c r="AW186" i="1"/>
  <c r="AW180" i="1"/>
  <c r="AW172" i="1"/>
  <c r="AW170" i="1"/>
  <c r="AW161" i="1"/>
  <c r="AW145" i="1"/>
  <c r="AW137" i="1"/>
  <c r="AW157" i="1"/>
  <c r="AW136" i="1"/>
  <c r="AW132" i="1"/>
  <c r="AW128" i="1"/>
  <c r="AW175" i="1"/>
  <c r="AW171" i="1"/>
  <c r="AW169" i="1"/>
  <c r="AW149" i="1"/>
  <c r="AW153" i="1"/>
  <c r="AW141" i="1"/>
  <c r="AW138" i="1"/>
  <c r="AW134" i="1"/>
  <c r="AW182" i="1"/>
  <c r="AW174" i="1"/>
  <c r="AW143" i="1"/>
  <c r="AW142" i="1"/>
  <c r="AW178" i="1"/>
  <c r="AW147" i="1"/>
  <c r="AW123" i="1"/>
  <c r="AW119" i="1"/>
  <c r="AW115" i="1"/>
  <c r="AW111" i="1"/>
  <c r="AW139" i="1"/>
  <c r="AW133" i="1"/>
  <c r="AW130" i="1"/>
  <c r="AW126" i="1"/>
  <c r="AW122" i="1"/>
  <c r="AW118" i="1"/>
  <c r="AW114" i="1"/>
  <c r="AW110" i="1"/>
  <c r="AW106" i="1"/>
  <c r="AW125" i="1"/>
  <c r="AW121" i="1"/>
  <c r="AW117" i="1"/>
  <c r="AW146" i="1"/>
  <c r="AW129" i="1"/>
  <c r="AW124" i="1"/>
  <c r="AW120" i="1"/>
  <c r="AW116" i="1"/>
  <c r="AW112" i="1"/>
  <c r="AW108" i="1"/>
  <c r="AW165" i="1"/>
  <c r="AW135" i="1"/>
  <c r="AW107" i="1"/>
  <c r="AW95" i="1"/>
  <c r="AW91" i="1"/>
  <c r="AW87" i="1"/>
  <c r="AW131" i="1"/>
  <c r="AW101" i="1"/>
  <c r="AW100" i="1"/>
  <c r="AW104" i="1"/>
  <c r="AW98" i="1"/>
  <c r="AW94" i="1"/>
  <c r="AW90" i="1"/>
  <c r="AW86" i="1"/>
  <c r="AW127" i="1"/>
  <c r="AW102" i="1"/>
  <c r="AW99" i="1"/>
  <c r="AW109" i="1"/>
  <c r="AW105" i="1"/>
  <c r="AW103" i="1"/>
  <c r="AW78" i="1"/>
  <c r="AW77" i="1"/>
  <c r="AW75" i="1"/>
  <c r="AW71" i="1"/>
  <c r="AW67" i="1"/>
  <c r="AW63" i="1"/>
  <c r="AW59" i="1"/>
  <c r="AW55" i="1"/>
  <c r="AW92" i="1"/>
  <c r="AW84" i="1"/>
  <c r="AW93" i="1"/>
  <c r="AW85" i="1"/>
  <c r="AW83" i="1"/>
  <c r="AW74" i="1"/>
  <c r="AW70" i="1"/>
  <c r="AW66" i="1"/>
  <c r="AW113" i="1"/>
  <c r="AW82" i="1"/>
  <c r="AW81" i="1"/>
  <c r="AW73" i="1"/>
  <c r="AW69" i="1"/>
  <c r="AW96" i="1"/>
  <c r="AW88" i="1"/>
  <c r="AW80" i="1"/>
  <c r="AW61" i="1"/>
  <c r="AW54" i="1"/>
  <c r="AW50" i="1"/>
  <c r="AW46" i="1"/>
  <c r="AW42" i="1"/>
  <c r="AW38" i="1"/>
  <c r="AW34" i="1"/>
  <c r="AW30" i="1"/>
  <c r="AW26" i="1"/>
  <c r="AW22" i="1"/>
  <c r="AW18" i="1"/>
  <c r="AW97" i="1"/>
  <c r="AW53" i="1"/>
  <c r="AW76" i="1"/>
  <c r="AW68" i="1"/>
  <c r="AW51" i="1"/>
  <c r="AW49" i="1"/>
  <c r="AW45" i="1"/>
  <c r="AW41" i="1"/>
  <c r="AW37" i="1"/>
  <c r="AW33" i="1"/>
  <c r="AW29" i="1"/>
  <c r="AW25" i="1"/>
  <c r="AW21" i="1"/>
  <c r="AW17" i="1"/>
  <c r="AW64" i="1"/>
  <c r="AW58" i="1"/>
  <c r="AW52" i="1"/>
  <c r="AW72" i="1"/>
  <c r="AW62" i="1"/>
  <c r="AW60" i="1"/>
  <c r="AW56" i="1"/>
  <c r="AW47" i="1"/>
  <c r="AW43" i="1"/>
  <c r="AW39" i="1"/>
  <c r="AW35" i="1"/>
  <c r="AW31" i="1"/>
  <c r="AW27" i="1"/>
  <c r="AW23" i="1"/>
  <c r="AE9" i="1"/>
  <c r="AM9" i="1"/>
  <c r="AW9" i="1"/>
  <c r="AF10" i="1"/>
  <c r="AX10" i="1"/>
  <c r="AF11" i="1"/>
  <c r="AN11" i="1"/>
  <c r="AV11" i="1"/>
  <c r="AD12" i="1"/>
  <c r="AM12" i="1"/>
  <c r="AV12" i="1"/>
  <c r="AE13" i="1"/>
  <c r="AK14" i="1"/>
  <c r="AW14" i="1"/>
  <c r="AH15" i="1"/>
  <c r="AS15" i="1"/>
  <c r="AE16" i="1"/>
  <c r="AE17" i="1"/>
  <c r="AS17" i="1"/>
  <c r="AG20" i="1"/>
  <c r="AW20" i="1"/>
  <c r="AK21" i="1"/>
  <c r="AG24" i="1"/>
  <c r="AG32" i="1"/>
  <c r="AG40" i="1"/>
  <c r="AG48" i="1"/>
  <c r="AK66" i="1"/>
  <c r="AT101" i="1"/>
  <c r="K7" i="2"/>
  <c r="K15" i="2"/>
  <c r="K23" i="2"/>
  <c r="K31" i="2"/>
  <c r="K39" i="2"/>
  <c r="K47" i="2"/>
  <c r="K55" i="2"/>
  <c r="K63" i="2"/>
  <c r="K71" i="2"/>
  <c r="K79" i="2"/>
  <c r="K87" i="2"/>
  <c r="K95" i="2"/>
  <c r="K103" i="2"/>
  <c r="K111" i="2"/>
  <c r="K119" i="2"/>
  <c r="K127" i="2"/>
  <c r="K135" i="2"/>
  <c r="K143" i="2"/>
  <c r="K151" i="2"/>
  <c r="K159" i="2"/>
  <c r="K167" i="2"/>
  <c r="K175" i="2"/>
  <c r="H64" i="4" l="1"/>
  <c r="H213" i="4"/>
  <c r="H85" i="4"/>
  <c r="H194" i="4"/>
  <c r="H214" i="4"/>
  <c r="H200" i="4"/>
  <c r="H60" i="4"/>
  <c r="H110" i="4"/>
  <c r="H122" i="4"/>
  <c r="H192" i="4"/>
  <c r="H178" i="4"/>
  <c r="H50" i="4"/>
  <c r="H168" i="4"/>
  <c r="H222" i="4"/>
  <c r="H94" i="4"/>
  <c r="H180" i="4"/>
  <c r="H52" i="4"/>
  <c r="H106" i="4"/>
  <c r="H176" i="4"/>
  <c r="H48" i="4"/>
  <c r="H198" i="4"/>
  <c r="H162" i="4"/>
  <c r="H184" i="4"/>
  <c r="H152" i="4"/>
  <c r="H206" i="4"/>
  <c r="H78" i="4"/>
  <c r="H164" i="4"/>
  <c r="H218" i="4"/>
  <c r="H90" i="4"/>
  <c r="H160" i="4"/>
  <c r="H134" i="4"/>
  <c r="H182" i="4"/>
  <c r="H146" i="4"/>
  <c r="H104" i="4"/>
  <c r="H136" i="4"/>
  <c r="H190" i="4"/>
  <c r="H62" i="4"/>
  <c r="H148" i="4"/>
  <c r="H202" i="4"/>
  <c r="H74" i="4"/>
  <c r="H144" i="4"/>
  <c r="H102" i="4"/>
  <c r="H166" i="4"/>
  <c r="H130" i="4"/>
  <c r="H88" i="4"/>
  <c r="H120" i="4"/>
  <c r="H174" i="4"/>
  <c r="H46" i="4"/>
  <c r="H132" i="4"/>
  <c r="H186" i="4"/>
  <c r="H58" i="4"/>
  <c r="H128" i="4"/>
  <c r="H70" i="4"/>
  <c r="H150" i="4"/>
  <c r="H114" i="4"/>
  <c r="H56" i="4"/>
  <c r="H72" i="4"/>
  <c r="H158" i="4"/>
  <c r="H172" i="4"/>
  <c r="H116" i="4"/>
  <c r="H170" i="4"/>
  <c r="H140" i="4"/>
  <c r="H112" i="4"/>
  <c r="H54" i="4"/>
  <c r="H118" i="4"/>
  <c r="H196" i="4"/>
  <c r="H98" i="4"/>
  <c r="H92" i="4"/>
  <c r="H188" i="4"/>
  <c r="H142" i="4"/>
  <c r="H108" i="4"/>
  <c r="H100" i="4"/>
  <c r="H154" i="4"/>
  <c r="H76" i="4"/>
  <c r="H96" i="4"/>
  <c r="H204" i="4"/>
  <c r="H86" i="4"/>
  <c r="H68" i="4"/>
  <c r="H210" i="4"/>
  <c r="H82" i="4"/>
  <c r="H216" i="4"/>
  <c r="H124" i="4"/>
  <c r="H126" i="4"/>
  <c r="H212" i="4"/>
  <c r="H84" i="4"/>
  <c r="H138" i="4"/>
  <c r="H208" i="4"/>
  <c r="H80" i="4"/>
  <c r="H156" i="4"/>
  <c r="H220" i="4"/>
</calcChain>
</file>

<file path=xl/sharedStrings.xml><?xml version="1.0" encoding="utf-8"?>
<sst xmlns="http://schemas.openxmlformats.org/spreadsheetml/2006/main" count="573" uniqueCount="312">
  <si>
    <t>Measurement Time</t>
  </si>
  <si>
    <t>Port 1</t>
  </si>
  <si>
    <t>Port 2</t>
  </si>
  <si>
    <t>Port 3</t>
  </si>
  <si>
    <t>Port 4</t>
  </si>
  <si>
    <t>Port 5</t>
  </si>
  <si>
    <t>Port 6</t>
  </si>
  <si>
    <t>Port 7</t>
  </si>
  <si>
    <t>Port 8</t>
  </si>
  <si>
    <t>Port 9</t>
  </si>
  <si>
    <t>Port 10</t>
  </si>
  <si>
    <t>Port 11</t>
  </si>
  <si>
    <t>Port 12</t>
  </si>
  <si>
    <t>Port 13</t>
  </si>
  <si>
    <t>Port 14</t>
  </si>
  <si>
    <t>Port 15</t>
  </si>
  <si>
    <t>Port 16</t>
  </si>
  <si>
    <t>Port 17</t>
  </si>
  <si>
    <t>Port 18</t>
  </si>
  <si>
    <t>Port 19</t>
  </si>
  <si>
    <t>Port 20</t>
  </si>
  <si>
    <t>Port 21</t>
  </si>
  <si>
    <t>Port 22</t>
  </si>
  <si>
    <t>up 1</t>
  </si>
  <si>
    <t>up 2</t>
  </si>
  <si>
    <t>down 1</t>
  </si>
  <si>
    <t>down 2</t>
  </si>
  <si>
    <t>RH</t>
  </si>
  <si>
    <t>Temp (℃)</t>
  </si>
  <si>
    <t>Pressure (kPa)</t>
  </si>
  <si>
    <t>weight (kg)</t>
  </si>
  <si>
    <t>Soil Moisture Data</t>
  </si>
  <si>
    <t>ADCsat =</t>
  </si>
  <si>
    <t>ADCdry =</t>
  </si>
  <si>
    <t>alfa =</t>
  </si>
  <si>
    <t>porosity =</t>
  </si>
  <si>
    <t>Raw (ADC)</t>
  </si>
  <si>
    <t>Processed (ADC)</t>
  </si>
  <si>
    <t>Cv (kg/m3)</t>
  </si>
  <si>
    <t>Ave_RH</t>
  </si>
  <si>
    <t>Ave_Cv</t>
  </si>
  <si>
    <t>Ave_T</t>
  </si>
  <si>
    <t>Ave_P</t>
  </si>
  <si>
    <t>PM</t>
  </si>
  <si>
    <t>AM</t>
  </si>
  <si>
    <t>cumulative mass</t>
  </si>
  <si>
    <t>E</t>
  </si>
  <si>
    <t>6/15/201810:47:45</t>
  </si>
  <si>
    <t>6/15/201810:49:45</t>
  </si>
  <si>
    <t>6/15/201810:51:45</t>
  </si>
  <si>
    <t>6/15/201810:53:45</t>
  </si>
  <si>
    <t>6/15/201810:55:45</t>
  </si>
  <si>
    <t>6/15/201810:57:45</t>
  </si>
  <si>
    <t>6/15/201810:59:45</t>
  </si>
  <si>
    <t>6/15/201811:01:45</t>
  </si>
  <si>
    <t>6/15/201811:03:45</t>
  </si>
  <si>
    <t>6/15/201811:05:45</t>
  </si>
  <si>
    <t>6/15/201811:07:45</t>
  </si>
  <si>
    <t>6/15/201811:09:45</t>
  </si>
  <si>
    <t>6/15/201811:11:45</t>
  </si>
  <si>
    <t>6/15/201811:13:45</t>
  </si>
  <si>
    <t>6/15/201811:15:45</t>
  </si>
  <si>
    <t>6/15/201811:17:45</t>
  </si>
  <si>
    <t>6/15/201811:19:45</t>
  </si>
  <si>
    <t>6/15/201811:21:45</t>
  </si>
  <si>
    <t>6/15/201811:23:45</t>
  </si>
  <si>
    <t>6/15/201811:25:45</t>
  </si>
  <si>
    <t>6/15/201811:27:45</t>
  </si>
  <si>
    <t>6/15/201811:29:45</t>
  </si>
  <si>
    <t>6/15/201811:31:45</t>
  </si>
  <si>
    <t>6/15/201811:33:45</t>
  </si>
  <si>
    <t>6/15/201811:35:45</t>
  </si>
  <si>
    <t>6/15/201811:37:45</t>
  </si>
  <si>
    <t>6/15/201811:39:45</t>
  </si>
  <si>
    <t>6/15/201811:41:45</t>
  </si>
  <si>
    <t>6/15/201811:43:45</t>
  </si>
  <si>
    <t>6/15/201811:45:45</t>
  </si>
  <si>
    <t>6/15/201811:47:45</t>
  </si>
  <si>
    <t>6/15/201811:49:45</t>
  </si>
  <si>
    <t>6/15/201811:51:45</t>
  </si>
  <si>
    <t>6/15/201811:53:45</t>
  </si>
  <si>
    <t>6/15/201811:55:45</t>
  </si>
  <si>
    <t>6/15/201811:57:45</t>
  </si>
  <si>
    <t>6/15/201811:59:45</t>
  </si>
  <si>
    <t>6/15/201812:01:45</t>
  </si>
  <si>
    <t>6/15/201812:03:45</t>
  </si>
  <si>
    <t>6/15/201812:05:45</t>
  </si>
  <si>
    <t>6/15/201812:07:45</t>
  </si>
  <si>
    <t>6/15/201812:09:45</t>
  </si>
  <si>
    <t>6/15/201812:11:45</t>
  </si>
  <si>
    <t>6/15/201812:13:45</t>
  </si>
  <si>
    <t>6/15/201812:15:45</t>
  </si>
  <si>
    <t>6/15/201812:17:45</t>
  </si>
  <si>
    <t>6/15/201812:19:45</t>
  </si>
  <si>
    <t>6/15/201812:21:45</t>
  </si>
  <si>
    <t>6/15/201812:23:45</t>
  </si>
  <si>
    <t>6/15/201812:25:45</t>
  </si>
  <si>
    <t>6/15/201812:27:45</t>
  </si>
  <si>
    <t>6/15/201812:29:45</t>
  </si>
  <si>
    <t>6/15/201812:31:45</t>
  </si>
  <si>
    <t>6/15/201812:33:45</t>
  </si>
  <si>
    <t>6/15/201812:35:45</t>
  </si>
  <si>
    <t>6/15/201812:37:45</t>
  </si>
  <si>
    <t>6/15/201812:39:45</t>
  </si>
  <si>
    <t>6/15/201812:41:45</t>
  </si>
  <si>
    <t>6/15/201812:43:45</t>
  </si>
  <si>
    <t>6/15/201812:45:45</t>
  </si>
  <si>
    <t>6/15/201812:47:45</t>
  </si>
  <si>
    <t>6/15/201812:49:45</t>
  </si>
  <si>
    <t>6/15/201812:51:45</t>
  </si>
  <si>
    <t>6/15/201812:53:45</t>
  </si>
  <si>
    <t>6/15/201812:55:45</t>
  </si>
  <si>
    <t>6/15/201812:57:45</t>
  </si>
  <si>
    <t>6/15/201812:59:45</t>
  </si>
  <si>
    <t>6/15/20181:01:45</t>
  </si>
  <si>
    <t>6/15/20181:03:45</t>
  </si>
  <si>
    <t>6/15/20181:05:45</t>
  </si>
  <si>
    <t>6/15/20181:07:45</t>
  </si>
  <si>
    <t>6/15/20181:09:45</t>
  </si>
  <si>
    <t>6/15/20181:11:45</t>
  </si>
  <si>
    <t>6/15/20181:13:45</t>
  </si>
  <si>
    <t>6/15/20181:15:45</t>
  </si>
  <si>
    <t>6/15/20181:17:45</t>
  </si>
  <si>
    <t>6/15/20181:19:45</t>
  </si>
  <si>
    <t>6/15/20181:21:45</t>
  </si>
  <si>
    <t>6/15/20181:23:45</t>
  </si>
  <si>
    <t>6/15/20181:25:45</t>
  </si>
  <si>
    <t>6/15/20181:27:45</t>
  </si>
  <si>
    <t>6/15/20181:29:45</t>
  </si>
  <si>
    <t>6/15/20181:31:45</t>
  </si>
  <si>
    <t>6/15/20181:33:45</t>
  </si>
  <si>
    <t>6/15/20181:35:45</t>
  </si>
  <si>
    <t>6/15/20181:37:45</t>
  </si>
  <si>
    <t>6/15/20181:39:45</t>
  </si>
  <si>
    <t>6/15/20181:41:45</t>
  </si>
  <si>
    <t>6/15/20181:43:45</t>
  </si>
  <si>
    <t>6/15/20181:45:45</t>
  </si>
  <si>
    <t>6/15/20181:47:45</t>
  </si>
  <si>
    <t>6/15/20181:49:45</t>
  </si>
  <si>
    <t>6/15/20181:51:45</t>
  </si>
  <si>
    <t>6/15/20181:53:45</t>
  </si>
  <si>
    <t>6/15/20181:55:45</t>
  </si>
  <si>
    <t>6/15/20181:57:45</t>
  </si>
  <si>
    <t>6/15/20181:59:45</t>
  </si>
  <si>
    <t>6/15/20182:01:45</t>
  </si>
  <si>
    <t>6/15/20182:03:45</t>
  </si>
  <si>
    <t>6/15/20182:05:45</t>
  </si>
  <si>
    <t>6/15/20182:07:45</t>
  </si>
  <si>
    <t>6/15/20182:09:45</t>
  </si>
  <si>
    <t>6/15/20182:11:45</t>
  </si>
  <si>
    <t>6/15/20182:13:45</t>
  </si>
  <si>
    <t>6/15/20182:15:45</t>
  </si>
  <si>
    <t>6/15/20182:17:45</t>
  </si>
  <si>
    <t>6/15/20182:19:45</t>
  </si>
  <si>
    <t>6/15/20182:21:45</t>
  </si>
  <si>
    <t>6/15/20182:23:45</t>
  </si>
  <si>
    <t>6/15/20182:25:45</t>
  </si>
  <si>
    <t>6/15/20182:27:45</t>
  </si>
  <si>
    <t>6/15/20182:29:45</t>
  </si>
  <si>
    <t>6/15/20182:31:45</t>
  </si>
  <si>
    <t>6/15/20182:33:45</t>
  </si>
  <si>
    <t>6/15/20182:35:45</t>
  </si>
  <si>
    <t>6/15/20182:37:45</t>
  </si>
  <si>
    <t>6/15/20182:39:45</t>
  </si>
  <si>
    <t>6/15/20182:41:45</t>
  </si>
  <si>
    <t>6/15/20182:43:45</t>
  </si>
  <si>
    <t>6/15/20182:45:45</t>
  </si>
  <si>
    <t>6/15/20182:47:45</t>
  </si>
  <si>
    <t>6/15/20182:49:45</t>
  </si>
  <si>
    <t>6/15/20182:51:45</t>
  </si>
  <si>
    <t>6/15/20182:53:45</t>
  </si>
  <si>
    <t>6/15/20182:55:45</t>
  </si>
  <si>
    <t>6/15/20182:57:45</t>
  </si>
  <si>
    <t>6/15/20182:59:45</t>
  </si>
  <si>
    <t>6/15/20183:01:45</t>
  </si>
  <si>
    <t>6/15/20183:03:45</t>
  </si>
  <si>
    <t>6/15/20183:05:45</t>
  </si>
  <si>
    <t>6/15/20183:07:45</t>
  </si>
  <si>
    <t>6/15/20183:09:45</t>
  </si>
  <si>
    <t>6/15/20183:11:45</t>
  </si>
  <si>
    <t>6/15/20183:13:45</t>
  </si>
  <si>
    <t>6/15/20183:15:45</t>
  </si>
  <si>
    <t>6/15/20183:17:45</t>
  </si>
  <si>
    <t>6/15/20183:19:45</t>
  </si>
  <si>
    <t>6/15/20183:21:45</t>
  </si>
  <si>
    <t>6/15/20183:23:45</t>
  </si>
  <si>
    <t>6/15/20183:25:45</t>
  </si>
  <si>
    <t>6/15/20183:27:45</t>
  </si>
  <si>
    <t>6/15/20183:29:45</t>
  </si>
  <si>
    <t>6/15/20183:31:45</t>
  </si>
  <si>
    <t>6/15/20183:33:45</t>
  </si>
  <si>
    <t>6/15/20183:35:45</t>
  </si>
  <si>
    <t>6/15/20183:37:45</t>
  </si>
  <si>
    <t>6/15/20183:39:45</t>
  </si>
  <si>
    <t>6/15/20183:41:45</t>
  </si>
  <si>
    <t>6/15/20183:43:45</t>
  </si>
  <si>
    <t>6/15/20183:45:45</t>
  </si>
  <si>
    <t>6/15/20183:47:45</t>
  </si>
  <si>
    <t>6/15/20183:49:45</t>
  </si>
  <si>
    <t>6/15/20183:51:45</t>
  </si>
  <si>
    <t>6/15/20183:53:45</t>
  </si>
  <si>
    <t>6/15/20183:55:45</t>
  </si>
  <si>
    <t>6/15/20183:57:45</t>
  </si>
  <si>
    <t>6/15/20183:59:45</t>
  </si>
  <si>
    <t>6/15/20184:01:45</t>
  </si>
  <si>
    <t>6/15/20184:03:45</t>
  </si>
  <si>
    <t>6/15/20184:05:45</t>
  </si>
  <si>
    <t>6/15/20184:07:45</t>
  </si>
  <si>
    <t>6/15/20184:09:45</t>
  </si>
  <si>
    <t>6/15/20184:11:45</t>
  </si>
  <si>
    <t>6/15/20184:13:45</t>
  </si>
  <si>
    <t>6/15/20184:15:45</t>
  </si>
  <si>
    <t>6/15/20184:17:45</t>
  </si>
  <si>
    <t>6/15/20184:19:45</t>
  </si>
  <si>
    <t>6/15/20184:21:45</t>
  </si>
  <si>
    <t>6/15/20184:23:45</t>
  </si>
  <si>
    <t>6/15/20184:25:45</t>
  </si>
  <si>
    <t>6/15/20184:27:45</t>
  </si>
  <si>
    <t>6/15/20184:29:45</t>
  </si>
  <si>
    <t>6/15/20184:31:45</t>
  </si>
  <si>
    <t>6/15/20184:33:45</t>
  </si>
  <si>
    <t>6/15/20184:35:45</t>
  </si>
  <si>
    <t>6/15/20184:37:45</t>
  </si>
  <si>
    <t>6/15/20184:39:45</t>
  </si>
  <si>
    <t>6/15/20184:41:45</t>
  </si>
  <si>
    <t>6/15/20184:43:45</t>
  </si>
  <si>
    <t>6/15/20184:45:45</t>
  </si>
  <si>
    <t>6/15/20184:47:45</t>
  </si>
  <si>
    <t>6/15/20184:49:45</t>
  </si>
  <si>
    <t>6/15/20184:51:45</t>
  </si>
  <si>
    <t>6/15/20184:53:45</t>
  </si>
  <si>
    <t>6/15/20184:55:45</t>
  </si>
  <si>
    <t>6/15/20184:57:45</t>
  </si>
  <si>
    <t>6/15/20184:59:45</t>
  </si>
  <si>
    <t>6/15/20185:01:45</t>
  </si>
  <si>
    <t>6/15/20185:03:45</t>
  </si>
  <si>
    <t>6/15/20185:05:45</t>
  </si>
  <si>
    <t>6/15/20185:07:45</t>
  </si>
  <si>
    <t>6/15/20185:09:45</t>
  </si>
  <si>
    <t>6/15/20185:11:45</t>
  </si>
  <si>
    <t>6/15/20185:13:45</t>
  </si>
  <si>
    <t>6/15/20185:15:45</t>
  </si>
  <si>
    <t>6/15/20185:17:45</t>
  </si>
  <si>
    <t>6/15/20185:19:45</t>
  </si>
  <si>
    <t>6/15/20185:21:45</t>
  </si>
  <si>
    <t>6/15/20185:23:45</t>
  </si>
  <si>
    <t>6/15/20185:25:45</t>
  </si>
  <si>
    <t>6/15/20185:27:45</t>
  </si>
  <si>
    <t>6/15/20185:29:45</t>
  </si>
  <si>
    <t>6/15/20185:31:45</t>
  </si>
  <si>
    <t>6/15/20185:33:45</t>
  </si>
  <si>
    <t>6/15/20185:35:45</t>
  </si>
  <si>
    <t>6/15/20185:37:45</t>
  </si>
  <si>
    <t>6/15/20185:39:45</t>
  </si>
  <si>
    <t>6/15/20185:41:45</t>
  </si>
  <si>
    <t>6/15/20185:43:45</t>
  </si>
  <si>
    <t>6/15/20185:45:45</t>
  </si>
  <si>
    <t>6/15/20185:47:45</t>
  </si>
  <si>
    <t>6/15/20185:49:45</t>
  </si>
  <si>
    <t>6/15/20185:51:45</t>
  </si>
  <si>
    <t>6/15/20185:53:45</t>
  </si>
  <si>
    <t>6/15/20185:55:45</t>
  </si>
  <si>
    <t>6/15/20185:57:45</t>
  </si>
  <si>
    <t>6/15/20185:59:45</t>
  </si>
  <si>
    <t>6/15/20186:01:45</t>
  </si>
  <si>
    <t>6/15/20186:03:45</t>
  </si>
  <si>
    <t>6/15/20186:05:45</t>
  </si>
  <si>
    <t>6/15/20186:07:45</t>
  </si>
  <si>
    <t>6/15/20186:09:45</t>
  </si>
  <si>
    <t>Time [min]</t>
  </si>
  <si>
    <t>Time [hrs]</t>
  </si>
  <si>
    <t>soil tank weight</t>
  </si>
  <si>
    <t>MS 1</t>
  </si>
  <si>
    <t>MS 2</t>
  </si>
  <si>
    <t>MS 3</t>
  </si>
  <si>
    <t>MS 4</t>
  </si>
  <si>
    <t>MS 5</t>
  </si>
  <si>
    <t>MS 6</t>
  </si>
  <si>
    <t>MS 7</t>
  </si>
  <si>
    <t>MS 8</t>
  </si>
  <si>
    <t>MS 9</t>
  </si>
  <si>
    <t>MS 10</t>
  </si>
  <si>
    <t>MS 11</t>
  </si>
  <si>
    <t>MS 12</t>
  </si>
  <si>
    <t>MS 13</t>
  </si>
  <si>
    <t>MS 14</t>
  </si>
  <si>
    <t>MS 15</t>
  </si>
  <si>
    <t>MS 16</t>
  </si>
  <si>
    <t>MS 17</t>
  </si>
  <si>
    <t>MS 18</t>
  </si>
  <si>
    <t>MS 19</t>
  </si>
  <si>
    <t>MS 20</t>
  </si>
  <si>
    <t>MS 21</t>
  </si>
  <si>
    <t>MS 22</t>
  </si>
  <si>
    <t>Surf 4</t>
  </si>
  <si>
    <t>Surf 3</t>
  </si>
  <si>
    <t>Surf 2</t>
  </si>
  <si>
    <t>Surf 1</t>
  </si>
  <si>
    <t>x=-10.8cm</t>
  </si>
  <si>
    <t>Power Law</t>
  </si>
  <si>
    <t>=H (avg 2,4,6)</t>
  </si>
  <si>
    <t>Blasius BL</t>
  </si>
  <si>
    <t>y/DispThck</t>
  </si>
  <si>
    <t xml:space="preserve">u/U </t>
  </si>
  <si>
    <t>=H</t>
  </si>
  <si>
    <t>eta</t>
  </si>
  <si>
    <t>u/U</t>
  </si>
  <si>
    <t>y/DispThk</t>
  </si>
  <si>
    <t>=n</t>
  </si>
  <si>
    <r>
      <t xml:space="preserve">Power law </t>
    </r>
    <r>
      <rPr>
        <i/>
        <sz val="11"/>
        <color theme="1"/>
        <rFont val="Times New Roman"/>
        <family val="1"/>
      </rPr>
      <t>β</t>
    </r>
    <r>
      <rPr>
        <sz val="11"/>
        <color theme="1"/>
        <rFont val="Calibri"/>
        <family val="2"/>
        <scheme val="minor"/>
      </rPr>
      <t>=4.255</t>
    </r>
  </si>
  <si>
    <t>Power law β=5</t>
  </si>
  <si>
    <t>Power law β=6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</si>
</sst>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00"/>
    <numFmt numFmtId="167" formatCode="0.00000"/>
  </numFmts>
  <fonts count="5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22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49" fontId="1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/>
    <xf numFmtId="1" fontId="0" fillId="0" borderId="1" xfId="0" applyNumberFormat="1" applyFill="1" applyBorder="1"/>
    <xf numFmtId="0" fontId="0" fillId="0" borderId="1" xfId="0" applyFill="1" applyBorder="1"/>
    <xf numFmtId="0" fontId="0" fillId="0" borderId="1" xfId="0" applyFill="1" applyBorder="1" applyAlignment="1">
      <alignment horizontal="right"/>
    </xf>
    <xf numFmtId="0" fontId="3" fillId="0" borderId="0" xfId="0" applyFont="1" applyFill="1" applyBorder="1" applyAlignment="1"/>
    <xf numFmtId="0" fontId="0" fillId="0" borderId="2" xfId="0" applyBorder="1"/>
    <xf numFmtId="0" fontId="0" fillId="0" borderId="0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2" fontId="0" fillId="0" borderId="1" xfId="0" applyNumberFormat="1" applyBorder="1"/>
    <xf numFmtId="1" fontId="0" fillId="0" borderId="1" xfId="0" applyNumberFormat="1" applyBorder="1"/>
    <xf numFmtId="165" fontId="0" fillId="0" borderId="1" xfId="0" applyNumberFormat="1" applyBorder="1"/>
    <xf numFmtId="2" fontId="0" fillId="0" borderId="1" xfId="0" applyNumberFormat="1" applyBorder="1"/>
    <xf numFmtId="164" fontId="0" fillId="0" borderId="1" xfId="0" applyNumberFormat="1" applyBorder="1"/>
    <xf numFmtId="166" fontId="0" fillId="0" borderId="1" xfId="0" applyNumberFormat="1" applyBorder="1"/>
    <xf numFmtId="0" fontId="0" fillId="3" borderId="0" xfId="0" applyFill="1"/>
    <xf numFmtId="166" fontId="0" fillId="0" borderId="0" xfId="0" applyNumberFormat="1"/>
    <xf numFmtId="0" fontId="2" fillId="3" borderId="0" xfId="0" applyFont="1" applyFill="1" applyBorder="1" applyAlignment="1">
      <alignment horizontal="center"/>
    </xf>
    <xf numFmtId="49" fontId="1" fillId="3" borderId="0" xfId="0" applyNumberFormat="1" applyFont="1" applyFill="1" applyAlignment="1">
      <alignment horizontal="center" vertical="center"/>
    </xf>
    <xf numFmtId="2" fontId="0" fillId="3" borderId="0" xfId="0" applyNumberFormat="1" applyFill="1"/>
    <xf numFmtId="49" fontId="1" fillId="4" borderId="0" xfId="0" applyNumberFormat="1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Border="1" applyAlignment="1"/>
    <xf numFmtId="49" fontId="1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/>
    <xf numFmtId="0" fontId="0" fillId="4" borderId="0" xfId="0" applyFill="1"/>
    <xf numFmtId="49" fontId="1" fillId="5" borderId="1" xfId="0" applyNumberFormat="1" applyFont="1" applyFill="1" applyBorder="1" applyAlignment="1">
      <alignment horizontal="center" vertical="center"/>
    </xf>
    <xf numFmtId="1" fontId="0" fillId="5" borderId="1" xfId="0" applyNumberFormat="1" applyFill="1" applyBorder="1"/>
    <xf numFmtId="0" fontId="0" fillId="5" borderId="1" xfId="0" applyFill="1" applyBorder="1"/>
    <xf numFmtId="0" fontId="0" fillId="0" borderId="1" xfId="0" applyFill="1" applyBorder="1" applyAlignment="1">
      <alignment horizontal="center"/>
    </xf>
    <xf numFmtId="49" fontId="1" fillId="4" borderId="1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6" fontId="0" fillId="0" borderId="1" xfId="0" applyNumberFormat="1" applyFill="1" applyBorder="1"/>
    <xf numFmtId="166" fontId="0" fillId="5" borderId="1" xfId="0" applyNumberFormat="1" applyFill="1" applyBorder="1"/>
    <xf numFmtId="167" fontId="0" fillId="0" borderId="0" xfId="0" applyNumberFormat="1"/>
    <xf numFmtId="2" fontId="0" fillId="0" borderId="0" xfId="0" applyNumberFormat="1" applyFill="1"/>
    <xf numFmtId="164" fontId="0" fillId="0" borderId="0" xfId="0" applyNumberFormat="1" applyFill="1"/>
    <xf numFmtId="165" fontId="0" fillId="0" borderId="0" xfId="0" applyNumberFormat="1" applyFill="1"/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52777777777777"/>
          <c:y val="2.5428331875182269E-2"/>
          <c:w val="0.76829155730533683"/>
          <c:h val="0.81682852143482065"/>
        </c:manualLayout>
      </c:layout>
      <c:scatterChart>
        <c:scatterStyle val="lineMarker"/>
        <c:varyColors val="0"/>
        <c:ser>
          <c:idx val="0"/>
          <c:order val="0"/>
          <c:tx>
            <c:strRef>
              <c:f>scale!$G$41</c:f>
              <c:strCache>
                <c:ptCount val="1"/>
                <c:pt idx="0">
                  <c:v>soil tank weight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scale!$F$43:$F$223</c:f>
              <c:numCache>
                <c:formatCode>General</c:formatCode>
                <c:ptCount val="181"/>
                <c:pt idx="0">
                  <c:v>0</c:v>
                </c:pt>
                <c:pt idx="1">
                  <c:v>3.3333333333333215E-2</c:v>
                </c:pt>
                <c:pt idx="2">
                  <c:v>6.6666666666666652E-2</c:v>
                </c:pt>
                <c:pt idx="3">
                  <c:v>9.9999999999999867E-2</c:v>
                </c:pt>
                <c:pt idx="4">
                  <c:v>0.1333333333333333</c:v>
                </c:pt>
                <c:pt idx="5">
                  <c:v>0.16666666666666674</c:v>
                </c:pt>
                <c:pt idx="6">
                  <c:v>0.19999999999999996</c:v>
                </c:pt>
                <c:pt idx="7">
                  <c:v>0.23333333333333339</c:v>
                </c:pt>
                <c:pt idx="8">
                  <c:v>0.26666666666666661</c:v>
                </c:pt>
                <c:pt idx="9">
                  <c:v>0.30000000000000004</c:v>
                </c:pt>
                <c:pt idx="10">
                  <c:v>0.33333333333333326</c:v>
                </c:pt>
                <c:pt idx="11">
                  <c:v>0.3666666666666667</c:v>
                </c:pt>
                <c:pt idx="12">
                  <c:v>0.39999999999999991</c:v>
                </c:pt>
                <c:pt idx="13">
                  <c:v>0.43333333333333335</c:v>
                </c:pt>
                <c:pt idx="14">
                  <c:v>0.46666666666666656</c:v>
                </c:pt>
                <c:pt idx="15">
                  <c:v>0.5</c:v>
                </c:pt>
                <c:pt idx="16">
                  <c:v>0.53333333333333321</c:v>
                </c:pt>
                <c:pt idx="17">
                  <c:v>0.56666666666666665</c:v>
                </c:pt>
                <c:pt idx="18">
                  <c:v>0.59999999999999987</c:v>
                </c:pt>
                <c:pt idx="19">
                  <c:v>0.6333333333333333</c:v>
                </c:pt>
                <c:pt idx="20">
                  <c:v>0.66666666666666652</c:v>
                </c:pt>
                <c:pt idx="21">
                  <c:v>0.70000000000000018</c:v>
                </c:pt>
                <c:pt idx="22">
                  <c:v>0.73333333333333339</c:v>
                </c:pt>
                <c:pt idx="23">
                  <c:v>0.76666666666666661</c:v>
                </c:pt>
                <c:pt idx="24">
                  <c:v>0.79999999999999982</c:v>
                </c:pt>
                <c:pt idx="25">
                  <c:v>0.83333333333333348</c:v>
                </c:pt>
                <c:pt idx="26">
                  <c:v>0.8666666666666667</c:v>
                </c:pt>
                <c:pt idx="27">
                  <c:v>0.89999999999999991</c:v>
                </c:pt>
                <c:pt idx="28">
                  <c:v>0.93333333333333313</c:v>
                </c:pt>
                <c:pt idx="29">
                  <c:v>0.96666666666666679</c:v>
                </c:pt>
                <c:pt idx="30">
                  <c:v>1</c:v>
                </c:pt>
                <c:pt idx="31">
                  <c:v>1.0333333333333332</c:v>
                </c:pt>
                <c:pt idx="32">
                  <c:v>1.0666666666666664</c:v>
                </c:pt>
                <c:pt idx="33">
                  <c:v>1.1000000000000001</c:v>
                </c:pt>
                <c:pt idx="34">
                  <c:v>1.1333333333333333</c:v>
                </c:pt>
                <c:pt idx="35">
                  <c:v>1.1666666666666665</c:v>
                </c:pt>
                <c:pt idx="36">
                  <c:v>1.2000000000000002</c:v>
                </c:pt>
                <c:pt idx="37">
                  <c:v>1.2333333333333334</c:v>
                </c:pt>
                <c:pt idx="38">
                  <c:v>1.2666666666666666</c:v>
                </c:pt>
                <c:pt idx="39">
                  <c:v>1.2999999999999998</c:v>
                </c:pt>
                <c:pt idx="40">
                  <c:v>1.3333333333333335</c:v>
                </c:pt>
                <c:pt idx="41">
                  <c:v>1.3666666666666667</c:v>
                </c:pt>
                <c:pt idx="42">
                  <c:v>1.4</c:v>
                </c:pt>
                <c:pt idx="43">
                  <c:v>1.4333333333333331</c:v>
                </c:pt>
                <c:pt idx="44">
                  <c:v>1.4666666666666668</c:v>
                </c:pt>
                <c:pt idx="45">
                  <c:v>1.5</c:v>
                </c:pt>
                <c:pt idx="46">
                  <c:v>1.5333333333333332</c:v>
                </c:pt>
                <c:pt idx="47">
                  <c:v>1.5666666666666664</c:v>
                </c:pt>
                <c:pt idx="48">
                  <c:v>1.6</c:v>
                </c:pt>
                <c:pt idx="49">
                  <c:v>1.6333333333333333</c:v>
                </c:pt>
                <c:pt idx="50">
                  <c:v>1.6666666666666665</c:v>
                </c:pt>
                <c:pt idx="51">
                  <c:v>1.7000000000000002</c:v>
                </c:pt>
                <c:pt idx="52">
                  <c:v>1.7333333333333334</c:v>
                </c:pt>
                <c:pt idx="53">
                  <c:v>1.7666666666666666</c:v>
                </c:pt>
                <c:pt idx="54">
                  <c:v>1.7999999999999998</c:v>
                </c:pt>
                <c:pt idx="55">
                  <c:v>1.8333333333333335</c:v>
                </c:pt>
                <c:pt idx="56">
                  <c:v>1.8666666666666667</c:v>
                </c:pt>
                <c:pt idx="57">
                  <c:v>1.9</c:v>
                </c:pt>
                <c:pt idx="58">
                  <c:v>1.9333333333333331</c:v>
                </c:pt>
                <c:pt idx="59">
                  <c:v>1.9666666666666668</c:v>
                </c:pt>
                <c:pt idx="60">
                  <c:v>2</c:v>
                </c:pt>
                <c:pt idx="61">
                  <c:v>2.0333333333333332</c:v>
                </c:pt>
                <c:pt idx="62">
                  <c:v>2.0666666666666664</c:v>
                </c:pt>
                <c:pt idx="63">
                  <c:v>2.1</c:v>
                </c:pt>
                <c:pt idx="64">
                  <c:v>2.1333333333333333</c:v>
                </c:pt>
                <c:pt idx="65">
                  <c:v>2.1666666666666665</c:v>
                </c:pt>
                <c:pt idx="66">
                  <c:v>2.2000000000000002</c:v>
                </c:pt>
                <c:pt idx="67">
                  <c:v>2.2333333333333334</c:v>
                </c:pt>
                <c:pt idx="68">
                  <c:v>2.2666666666666666</c:v>
                </c:pt>
                <c:pt idx="69">
                  <c:v>2.2999999999999998</c:v>
                </c:pt>
                <c:pt idx="70">
                  <c:v>2.3333333333333335</c:v>
                </c:pt>
                <c:pt idx="71">
                  <c:v>2.3666666666666667</c:v>
                </c:pt>
                <c:pt idx="72">
                  <c:v>2.4</c:v>
                </c:pt>
                <c:pt idx="73">
                  <c:v>2.4333333333333331</c:v>
                </c:pt>
                <c:pt idx="74">
                  <c:v>2.4666666666666668</c:v>
                </c:pt>
                <c:pt idx="75">
                  <c:v>2.5</c:v>
                </c:pt>
                <c:pt idx="76">
                  <c:v>2.5333333333333332</c:v>
                </c:pt>
                <c:pt idx="77">
                  <c:v>2.5666666666666664</c:v>
                </c:pt>
                <c:pt idx="78">
                  <c:v>2.6</c:v>
                </c:pt>
                <c:pt idx="79">
                  <c:v>2.6333333333333333</c:v>
                </c:pt>
                <c:pt idx="80">
                  <c:v>2.6666666666666665</c:v>
                </c:pt>
                <c:pt idx="81">
                  <c:v>2.6999999999999997</c:v>
                </c:pt>
                <c:pt idx="82">
                  <c:v>2.7333333333333329</c:v>
                </c:pt>
                <c:pt idx="83">
                  <c:v>2.7666666666666671</c:v>
                </c:pt>
                <c:pt idx="84">
                  <c:v>2.8000000000000003</c:v>
                </c:pt>
                <c:pt idx="85">
                  <c:v>2.8333333333333335</c:v>
                </c:pt>
                <c:pt idx="86">
                  <c:v>2.8666666666666667</c:v>
                </c:pt>
                <c:pt idx="87">
                  <c:v>2.9</c:v>
                </c:pt>
                <c:pt idx="88">
                  <c:v>2.9333333333333331</c:v>
                </c:pt>
                <c:pt idx="89">
                  <c:v>2.9666666666666663</c:v>
                </c:pt>
                <c:pt idx="90">
                  <c:v>2.9999999999999996</c:v>
                </c:pt>
                <c:pt idx="91">
                  <c:v>3.0333333333333337</c:v>
                </c:pt>
                <c:pt idx="92">
                  <c:v>3.0666666666666669</c:v>
                </c:pt>
                <c:pt idx="93">
                  <c:v>3.1</c:v>
                </c:pt>
                <c:pt idx="94">
                  <c:v>3.1333333333333333</c:v>
                </c:pt>
                <c:pt idx="95">
                  <c:v>3.1666666666666665</c:v>
                </c:pt>
                <c:pt idx="96">
                  <c:v>3.1999999999999997</c:v>
                </c:pt>
                <c:pt idx="97">
                  <c:v>3.2333333333333329</c:v>
                </c:pt>
                <c:pt idx="98">
                  <c:v>3.2666666666666671</c:v>
                </c:pt>
                <c:pt idx="99">
                  <c:v>3.3000000000000003</c:v>
                </c:pt>
                <c:pt idx="100">
                  <c:v>3.3333333333333335</c:v>
                </c:pt>
                <c:pt idx="101">
                  <c:v>3.3666666666666667</c:v>
                </c:pt>
                <c:pt idx="102">
                  <c:v>3.4</c:v>
                </c:pt>
                <c:pt idx="103">
                  <c:v>3.4333333333333331</c:v>
                </c:pt>
                <c:pt idx="104">
                  <c:v>3.4666666666666663</c:v>
                </c:pt>
                <c:pt idx="105">
                  <c:v>3.4999999999999996</c:v>
                </c:pt>
                <c:pt idx="106">
                  <c:v>3.5333333333333337</c:v>
                </c:pt>
                <c:pt idx="107">
                  <c:v>3.5666666666666669</c:v>
                </c:pt>
                <c:pt idx="108">
                  <c:v>3.6</c:v>
                </c:pt>
                <c:pt idx="109">
                  <c:v>3.6333333333333333</c:v>
                </c:pt>
                <c:pt idx="110">
                  <c:v>3.6666666666666665</c:v>
                </c:pt>
                <c:pt idx="111">
                  <c:v>3.6999999999999997</c:v>
                </c:pt>
                <c:pt idx="112">
                  <c:v>3.7333333333333329</c:v>
                </c:pt>
                <c:pt idx="113">
                  <c:v>3.7666666666666671</c:v>
                </c:pt>
                <c:pt idx="114">
                  <c:v>3.8000000000000003</c:v>
                </c:pt>
                <c:pt idx="115">
                  <c:v>3.8333333333333335</c:v>
                </c:pt>
                <c:pt idx="116">
                  <c:v>3.8666666666666667</c:v>
                </c:pt>
                <c:pt idx="117">
                  <c:v>3.9</c:v>
                </c:pt>
                <c:pt idx="118">
                  <c:v>3.9333333333333331</c:v>
                </c:pt>
                <c:pt idx="119">
                  <c:v>3.9666666666666663</c:v>
                </c:pt>
                <c:pt idx="120">
                  <c:v>3.9999999999999996</c:v>
                </c:pt>
                <c:pt idx="121">
                  <c:v>4.0333333333333332</c:v>
                </c:pt>
                <c:pt idx="122">
                  <c:v>4.0666666666666664</c:v>
                </c:pt>
                <c:pt idx="123">
                  <c:v>4.0999999999999996</c:v>
                </c:pt>
                <c:pt idx="124">
                  <c:v>4.1333333333333329</c:v>
                </c:pt>
                <c:pt idx="125">
                  <c:v>4.1666666666666661</c:v>
                </c:pt>
                <c:pt idx="126">
                  <c:v>4.1999999999999993</c:v>
                </c:pt>
                <c:pt idx="127">
                  <c:v>4.2333333333333325</c:v>
                </c:pt>
                <c:pt idx="128">
                  <c:v>4.2666666666666675</c:v>
                </c:pt>
                <c:pt idx="129">
                  <c:v>4.3000000000000007</c:v>
                </c:pt>
                <c:pt idx="130">
                  <c:v>4.3333333333333339</c:v>
                </c:pt>
                <c:pt idx="131">
                  <c:v>4.3666666666666671</c:v>
                </c:pt>
                <c:pt idx="132">
                  <c:v>4.4000000000000004</c:v>
                </c:pt>
                <c:pt idx="133">
                  <c:v>4.4333333333333336</c:v>
                </c:pt>
                <c:pt idx="134">
                  <c:v>4.4666666666666668</c:v>
                </c:pt>
                <c:pt idx="135">
                  <c:v>4.5</c:v>
                </c:pt>
                <c:pt idx="136">
                  <c:v>4.5333333333333332</c:v>
                </c:pt>
                <c:pt idx="137">
                  <c:v>4.5666666666666664</c:v>
                </c:pt>
                <c:pt idx="138">
                  <c:v>4.5999999999999996</c:v>
                </c:pt>
                <c:pt idx="139">
                  <c:v>4.6333333333333329</c:v>
                </c:pt>
                <c:pt idx="140">
                  <c:v>4.6666666666666661</c:v>
                </c:pt>
                <c:pt idx="141">
                  <c:v>4.6999999999999993</c:v>
                </c:pt>
                <c:pt idx="142">
                  <c:v>4.7333333333333325</c:v>
                </c:pt>
                <c:pt idx="143">
                  <c:v>4.7666666666666675</c:v>
                </c:pt>
                <c:pt idx="144">
                  <c:v>4.8000000000000007</c:v>
                </c:pt>
                <c:pt idx="145">
                  <c:v>4.8333333333333339</c:v>
                </c:pt>
                <c:pt idx="146">
                  <c:v>4.8666666666666671</c:v>
                </c:pt>
                <c:pt idx="147">
                  <c:v>4.9000000000000004</c:v>
                </c:pt>
                <c:pt idx="148">
                  <c:v>4.9333333333333336</c:v>
                </c:pt>
                <c:pt idx="149">
                  <c:v>4.9666666666666668</c:v>
                </c:pt>
                <c:pt idx="150">
                  <c:v>5</c:v>
                </c:pt>
                <c:pt idx="151">
                  <c:v>5.0333333333333332</c:v>
                </c:pt>
                <c:pt idx="152">
                  <c:v>5.0666666666666664</c:v>
                </c:pt>
                <c:pt idx="153">
                  <c:v>5.0999999999999996</c:v>
                </c:pt>
                <c:pt idx="154">
                  <c:v>5.1333333333333329</c:v>
                </c:pt>
                <c:pt idx="155">
                  <c:v>5.1666666666666661</c:v>
                </c:pt>
                <c:pt idx="156">
                  <c:v>5.1999999999999993</c:v>
                </c:pt>
                <c:pt idx="157">
                  <c:v>5.2333333333333325</c:v>
                </c:pt>
                <c:pt idx="158">
                  <c:v>5.2666666666666675</c:v>
                </c:pt>
                <c:pt idx="159">
                  <c:v>5.3000000000000007</c:v>
                </c:pt>
                <c:pt idx="160">
                  <c:v>5.3333333333333339</c:v>
                </c:pt>
                <c:pt idx="161">
                  <c:v>5.3666666666666671</c:v>
                </c:pt>
                <c:pt idx="162">
                  <c:v>5.4</c:v>
                </c:pt>
                <c:pt idx="163">
                  <c:v>5.4333333333333336</c:v>
                </c:pt>
                <c:pt idx="164">
                  <c:v>5.4666666666666668</c:v>
                </c:pt>
                <c:pt idx="165">
                  <c:v>5.5</c:v>
                </c:pt>
                <c:pt idx="166">
                  <c:v>5.5333333333333332</c:v>
                </c:pt>
                <c:pt idx="167">
                  <c:v>5.5666666666666664</c:v>
                </c:pt>
                <c:pt idx="168">
                  <c:v>5.6</c:v>
                </c:pt>
                <c:pt idx="169">
                  <c:v>5.6333333333333329</c:v>
                </c:pt>
                <c:pt idx="170">
                  <c:v>5.6666666666666661</c:v>
                </c:pt>
                <c:pt idx="171">
                  <c:v>5.6999999999999993</c:v>
                </c:pt>
                <c:pt idx="172">
                  <c:v>5.7333333333333325</c:v>
                </c:pt>
                <c:pt idx="173">
                  <c:v>5.7666666666666675</c:v>
                </c:pt>
                <c:pt idx="174">
                  <c:v>5.8000000000000007</c:v>
                </c:pt>
                <c:pt idx="175">
                  <c:v>5.8333333333333339</c:v>
                </c:pt>
                <c:pt idx="176">
                  <c:v>5.8666666666666671</c:v>
                </c:pt>
                <c:pt idx="177">
                  <c:v>5.9</c:v>
                </c:pt>
                <c:pt idx="178">
                  <c:v>5.9333333333333336</c:v>
                </c:pt>
                <c:pt idx="179">
                  <c:v>5.9666666666666668</c:v>
                </c:pt>
                <c:pt idx="180">
                  <c:v>6</c:v>
                </c:pt>
              </c:numCache>
            </c:numRef>
          </c:xVal>
          <c:yVal>
            <c:numRef>
              <c:f>scale!$E$43:$E$223</c:f>
              <c:numCache>
                <c:formatCode>General</c:formatCode>
                <c:ptCount val="181"/>
                <c:pt idx="0">
                  <c:v>46.298000000000002</c:v>
                </c:pt>
                <c:pt idx="1">
                  <c:v>46.332999999999998</c:v>
                </c:pt>
                <c:pt idx="2">
                  <c:v>46.343000000000004</c:v>
                </c:pt>
                <c:pt idx="3">
                  <c:v>46.335000000000001</c:v>
                </c:pt>
                <c:pt idx="4">
                  <c:v>46.341999999999999</c:v>
                </c:pt>
                <c:pt idx="5">
                  <c:v>46.344999999999999</c:v>
                </c:pt>
                <c:pt idx="6">
                  <c:v>46.34</c:v>
                </c:pt>
                <c:pt idx="7">
                  <c:v>46.317</c:v>
                </c:pt>
                <c:pt idx="8">
                  <c:v>46.305999999999997</c:v>
                </c:pt>
                <c:pt idx="9">
                  <c:v>46.308999999999997</c:v>
                </c:pt>
                <c:pt idx="10">
                  <c:v>46.317999999999998</c:v>
                </c:pt>
                <c:pt idx="11">
                  <c:v>46.322000000000003</c:v>
                </c:pt>
                <c:pt idx="12">
                  <c:v>46.326000000000001</c:v>
                </c:pt>
                <c:pt idx="13">
                  <c:v>46.31</c:v>
                </c:pt>
                <c:pt idx="14">
                  <c:v>46.290999999999997</c:v>
                </c:pt>
                <c:pt idx="15">
                  <c:v>46.295999999999999</c:v>
                </c:pt>
                <c:pt idx="16">
                  <c:v>46.311999999999998</c:v>
                </c:pt>
                <c:pt idx="17">
                  <c:v>46.314</c:v>
                </c:pt>
                <c:pt idx="18">
                  <c:v>46.311</c:v>
                </c:pt>
                <c:pt idx="19">
                  <c:v>46.293999999999997</c:v>
                </c:pt>
                <c:pt idx="20">
                  <c:v>46.276000000000003</c:v>
                </c:pt>
                <c:pt idx="21">
                  <c:v>46.274999999999999</c:v>
                </c:pt>
                <c:pt idx="22">
                  <c:v>46.286000000000001</c:v>
                </c:pt>
                <c:pt idx="23">
                  <c:v>46.289000000000001</c:v>
                </c:pt>
                <c:pt idx="24">
                  <c:v>46.298000000000002</c:v>
                </c:pt>
                <c:pt idx="25">
                  <c:v>46.279000000000003</c:v>
                </c:pt>
                <c:pt idx="26">
                  <c:v>46.264000000000003</c:v>
                </c:pt>
                <c:pt idx="27">
                  <c:v>46.259</c:v>
                </c:pt>
                <c:pt idx="28">
                  <c:v>46.262</c:v>
                </c:pt>
                <c:pt idx="29">
                  <c:v>46.273000000000003</c:v>
                </c:pt>
                <c:pt idx="30">
                  <c:v>46.262</c:v>
                </c:pt>
                <c:pt idx="31">
                  <c:v>46.253999999999998</c:v>
                </c:pt>
                <c:pt idx="32">
                  <c:v>46.235999999999997</c:v>
                </c:pt>
                <c:pt idx="33">
                  <c:v>46.238999999999997</c:v>
                </c:pt>
                <c:pt idx="34">
                  <c:v>46.246000000000002</c:v>
                </c:pt>
                <c:pt idx="35">
                  <c:v>46.247</c:v>
                </c:pt>
                <c:pt idx="36">
                  <c:v>46.24</c:v>
                </c:pt>
                <c:pt idx="37">
                  <c:v>46.218000000000004</c:v>
                </c:pt>
                <c:pt idx="38">
                  <c:v>46.216000000000001</c:v>
                </c:pt>
                <c:pt idx="39">
                  <c:v>46.226999999999997</c:v>
                </c:pt>
                <c:pt idx="40">
                  <c:v>46.234999999999999</c:v>
                </c:pt>
                <c:pt idx="41">
                  <c:v>46.226999999999997</c:v>
                </c:pt>
                <c:pt idx="42">
                  <c:v>46.219000000000001</c:v>
                </c:pt>
                <c:pt idx="43">
                  <c:v>46.216000000000001</c:v>
                </c:pt>
                <c:pt idx="44">
                  <c:v>46.23</c:v>
                </c:pt>
                <c:pt idx="45">
                  <c:v>46.237000000000002</c:v>
                </c:pt>
                <c:pt idx="46">
                  <c:v>46.231999999999999</c:v>
                </c:pt>
                <c:pt idx="47">
                  <c:v>46.218000000000004</c:v>
                </c:pt>
                <c:pt idx="48">
                  <c:v>46.215000000000003</c:v>
                </c:pt>
                <c:pt idx="49">
                  <c:v>46.209000000000003</c:v>
                </c:pt>
                <c:pt idx="50">
                  <c:v>46.203000000000003</c:v>
                </c:pt>
                <c:pt idx="51">
                  <c:v>46.198</c:v>
                </c:pt>
                <c:pt idx="52">
                  <c:v>46.192</c:v>
                </c:pt>
                <c:pt idx="53">
                  <c:v>46.191000000000003</c:v>
                </c:pt>
                <c:pt idx="54">
                  <c:v>46.204999999999998</c:v>
                </c:pt>
                <c:pt idx="55">
                  <c:v>46.215000000000003</c:v>
                </c:pt>
                <c:pt idx="56">
                  <c:v>46.204999999999998</c:v>
                </c:pt>
                <c:pt idx="57">
                  <c:v>46.201999999999998</c:v>
                </c:pt>
                <c:pt idx="58">
                  <c:v>46.179000000000002</c:v>
                </c:pt>
                <c:pt idx="59">
                  <c:v>46.168999999999997</c:v>
                </c:pt>
                <c:pt idx="60">
                  <c:v>46.164000000000001</c:v>
                </c:pt>
                <c:pt idx="61">
                  <c:v>46.177999999999997</c:v>
                </c:pt>
                <c:pt idx="62">
                  <c:v>46.189</c:v>
                </c:pt>
                <c:pt idx="63">
                  <c:v>46.171999999999997</c:v>
                </c:pt>
                <c:pt idx="64">
                  <c:v>46.152000000000001</c:v>
                </c:pt>
                <c:pt idx="65">
                  <c:v>46.140999999999998</c:v>
                </c:pt>
                <c:pt idx="66">
                  <c:v>46.151000000000003</c:v>
                </c:pt>
                <c:pt idx="67">
                  <c:v>46.158999999999999</c:v>
                </c:pt>
                <c:pt idx="68">
                  <c:v>46.142000000000003</c:v>
                </c:pt>
                <c:pt idx="69">
                  <c:v>46.369</c:v>
                </c:pt>
                <c:pt idx="70">
                  <c:v>46.256</c:v>
                </c:pt>
                <c:pt idx="71">
                  <c:v>46.253999999999998</c:v>
                </c:pt>
                <c:pt idx="72">
                  <c:v>46.222999999999999</c:v>
                </c:pt>
                <c:pt idx="73">
                  <c:v>46.213000000000001</c:v>
                </c:pt>
                <c:pt idx="74">
                  <c:v>46.195999999999998</c:v>
                </c:pt>
                <c:pt idx="75">
                  <c:v>46.183999999999997</c:v>
                </c:pt>
                <c:pt idx="76">
                  <c:v>46.194000000000003</c:v>
                </c:pt>
                <c:pt idx="77">
                  <c:v>46.203000000000003</c:v>
                </c:pt>
                <c:pt idx="78">
                  <c:v>46.186</c:v>
                </c:pt>
                <c:pt idx="79">
                  <c:v>46.16</c:v>
                </c:pt>
                <c:pt idx="80">
                  <c:v>46.151000000000003</c:v>
                </c:pt>
                <c:pt idx="81">
                  <c:v>46.15</c:v>
                </c:pt>
                <c:pt idx="82">
                  <c:v>46.158000000000001</c:v>
                </c:pt>
                <c:pt idx="83">
                  <c:v>46.189</c:v>
                </c:pt>
                <c:pt idx="84">
                  <c:v>46.155000000000001</c:v>
                </c:pt>
                <c:pt idx="85">
                  <c:v>46.137999999999998</c:v>
                </c:pt>
                <c:pt idx="86">
                  <c:v>46.143999999999998</c:v>
                </c:pt>
                <c:pt idx="87">
                  <c:v>46.146999999999998</c:v>
                </c:pt>
                <c:pt idx="88">
                  <c:v>46.152000000000001</c:v>
                </c:pt>
                <c:pt idx="89">
                  <c:v>46.152999999999999</c:v>
                </c:pt>
                <c:pt idx="90">
                  <c:v>46.134</c:v>
                </c:pt>
                <c:pt idx="91">
                  <c:v>46.107999999999997</c:v>
                </c:pt>
                <c:pt idx="92">
                  <c:v>46.095999999999997</c:v>
                </c:pt>
                <c:pt idx="93">
                  <c:v>46.103000000000002</c:v>
                </c:pt>
                <c:pt idx="94">
                  <c:v>46.109000000000002</c:v>
                </c:pt>
                <c:pt idx="95">
                  <c:v>46.115000000000002</c:v>
                </c:pt>
                <c:pt idx="96">
                  <c:v>46.112000000000002</c:v>
                </c:pt>
                <c:pt idx="97">
                  <c:v>46.107999999999997</c:v>
                </c:pt>
                <c:pt idx="98">
                  <c:v>46.143999999999998</c:v>
                </c:pt>
                <c:pt idx="99">
                  <c:v>46.155999999999999</c:v>
                </c:pt>
                <c:pt idx="100">
                  <c:v>46.17</c:v>
                </c:pt>
                <c:pt idx="101">
                  <c:v>46.162999999999997</c:v>
                </c:pt>
                <c:pt idx="102">
                  <c:v>46.140999999999998</c:v>
                </c:pt>
                <c:pt idx="103">
                  <c:v>46.155000000000001</c:v>
                </c:pt>
                <c:pt idx="104">
                  <c:v>46.17</c:v>
                </c:pt>
                <c:pt idx="105">
                  <c:v>46.156999999999996</c:v>
                </c:pt>
                <c:pt idx="106">
                  <c:v>46.170999999999999</c:v>
                </c:pt>
                <c:pt idx="107">
                  <c:v>46.155999999999999</c:v>
                </c:pt>
                <c:pt idx="108">
                  <c:v>46.155999999999999</c:v>
                </c:pt>
                <c:pt idx="109">
                  <c:v>46.133000000000003</c:v>
                </c:pt>
                <c:pt idx="110">
                  <c:v>46.137</c:v>
                </c:pt>
                <c:pt idx="111">
                  <c:v>46.127000000000002</c:v>
                </c:pt>
                <c:pt idx="112">
                  <c:v>46.122</c:v>
                </c:pt>
                <c:pt idx="113">
                  <c:v>46.134</c:v>
                </c:pt>
                <c:pt idx="114">
                  <c:v>46.143999999999998</c:v>
                </c:pt>
                <c:pt idx="115">
                  <c:v>46.131999999999998</c:v>
                </c:pt>
                <c:pt idx="116">
                  <c:v>46.13</c:v>
                </c:pt>
                <c:pt idx="117">
                  <c:v>46.076000000000001</c:v>
                </c:pt>
                <c:pt idx="118">
                  <c:v>46.067999999999998</c:v>
                </c:pt>
                <c:pt idx="119">
                  <c:v>46.061999999999998</c:v>
                </c:pt>
                <c:pt idx="120">
                  <c:v>46.057000000000002</c:v>
                </c:pt>
                <c:pt idx="121">
                  <c:v>46.045000000000002</c:v>
                </c:pt>
                <c:pt idx="122">
                  <c:v>46.034999999999997</c:v>
                </c:pt>
                <c:pt idx="123">
                  <c:v>46.031999999999996</c:v>
                </c:pt>
                <c:pt idx="124">
                  <c:v>46.036999999999999</c:v>
                </c:pt>
                <c:pt idx="125">
                  <c:v>46.030999999999999</c:v>
                </c:pt>
                <c:pt idx="126">
                  <c:v>46.029000000000003</c:v>
                </c:pt>
                <c:pt idx="127">
                  <c:v>46.027000000000001</c:v>
                </c:pt>
                <c:pt idx="128">
                  <c:v>46.017000000000003</c:v>
                </c:pt>
                <c:pt idx="129">
                  <c:v>46.008000000000003</c:v>
                </c:pt>
                <c:pt idx="130">
                  <c:v>46.006</c:v>
                </c:pt>
                <c:pt idx="131">
                  <c:v>46.006</c:v>
                </c:pt>
                <c:pt idx="132">
                  <c:v>45.997999999999998</c:v>
                </c:pt>
                <c:pt idx="133">
                  <c:v>45.996000000000002</c:v>
                </c:pt>
                <c:pt idx="134">
                  <c:v>45.978000000000002</c:v>
                </c:pt>
                <c:pt idx="135">
                  <c:v>45.948</c:v>
                </c:pt>
                <c:pt idx="136">
                  <c:v>45.94</c:v>
                </c:pt>
                <c:pt idx="137">
                  <c:v>45.941000000000003</c:v>
                </c:pt>
                <c:pt idx="138">
                  <c:v>45.962000000000003</c:v>
                </c:pt>
                <c:pt idx="139">
                  <c:v>45.966000000000001</c:v>
                </c:pt>
                <c:pt idx="140">
                  <c:v>45.965000000000003</c:v>
                </c:pt>
                <c:pt idx="141">
                  <c:v>45.973999999999997</c:v>
                </c:pt>
                <c:pt idx="142">
                  <c:v>45.951000000000001</c:v>
                </c:pt>
                <c:pt idx="143">
                  <c:v>45.933999999999997</c:v>
                </c:pt>
                <c:pt idx="144">
                  <c:v>45.926000000000002</c:v>
                </c:pt>
                <c:pt idx="145">
                  <c:v>45.947000000000003</c:v>
                </c:pt>
                <c:pt idx="146">
                  <c:v>45.954999999999998</c:v>
                </c:pt>
                <c:pt idx="147">
                  <c:v>45.969000000000001</c:v>
                </c:pt>
                <c:pt idx="148">
                  <c:v>45.96</c:v>
                </c:pt>
                <c:pt idx="149">
                  <c:v>45.948</c:v>
                </c:pt>
                <c:pt idx="150">
                  <c:v>45.917000000000002</c:v>
                </c:pt>
                <c:pt idx="151">
                  <c:v>45.908000000000001</c:v>
                </c:pt>
                <c:pt idx="152">
                  <c:v>45.914000000000001</c:v>
                </c:pt>
                <c:pt idx="153">
                  <c:v>45.923999999999999</c:v>
                </c:pt>
                <c:pt idx="154">
                  <c:v>45.927999999999997</c:v>
                </c:pt>
                <c:pt idx="155">
                  <c:v>45.921999999999997</c:v>
                </c:pt>
                <c:pt idx="156">
                  <c:v>45.9</c:v>
                </c:pt>
                <c:pt idx="157">
                  <c:v>45.887</c:v>
                </c:pt>
                <c:pt idx="158">
                  <c:v>45.889000000000003</c:v>
                </c:pt>
                <c:pt idx="159">
                  <c:v>45.904000000000003</c:v>
                </c:pt>
                <c:pt idx="160">
                  <c:v>45.902999999999999</c:v>
                </c:pt>
                <c:pt idx="161">
                  <c:v>45.912999999999997</c:v>
                </c:pt>
                <c:pt idx="162">
                  <c:v>45.914999999999999</c:v>
                </c:pt>
                <c:pt idx="163">
                  <c:v>45.9</c:v>
                </c:pt>
                <c:pt idx="164">
                  <c:v>45.892000000000003</c:v>
                </c:pt>
                <c:pt idx="165">
                  <c:v>45.87</c:v>
                </c:pt>
                <c:pt idx="166">
                  <c:v>45.865000000000002</c:v>
                </c:pt>
                <c:pt idx="167">
                  <c:v>45.878999999999998</c:v>
                </c:pt>
                <c:pt idx="168">
                  <c:v>45.884</c:v>
                </c:pt>
                <c:pt idx="169">
                  <c:v>45.884999999999998</c:v>
                </c:pt>
                <c:pt idx="170">
                  <c:v>45.889000000000003</c:v>
                </c:pt>
                <c:pt idx="171">
                  <c:v>45.883000000000003</c:v>
                </c:pt>
                <c:pt idx="172">
                  <c:v>45.902000000000001</c:v>
                </c:pt>
                <c:pt idx="173">
                  <c:v>45.887</c:v>
                </c:pt>
                <c:pt idx="174">
                  <c:v>45.88</c:v>
                </c:pt>
                <c:pt idx="175">
                  <c:v>45.865000000000002</c:v>
                </c:pt>
                <c:pt idx="176">
                  <c:v>45.847000000000001</c:v>
                </c:pt>
                <c:pt idx="177">
                  <c:v>45.857999999999997</c:v>
                </c:pt>
                <c:pt idx="178">
                  <c:v>45.86</c:v>
                </c:pt>
                <c:pt idx="179">
                  <c:v>45.863</c:v>
                </c:pt>
                <c:pt idx="180">
                  <c:v>45.893000000000001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FF-4BCB-8072-EF8D966605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2177039"/>
        <c:axId val="969186671"/>
      </c:scatterChart>
      <c:scatterChart>
        <c:scatterStyle val="lineMarker"/>
        <c:varyColors val="0"/>
        <c:ser>
          <c:idx val="1"/>
          <c:order val="1"/>
          <c:tx>
            <c:strRef>
              <c:f>scale!$G$42</c:f>
              <c:strCache>
                <c:ptCount val="1"/>
                <c:pt idx="0">
                  <c:v>cumulative mass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scale!$F$43:$F$223</c:f>
              <c:numCache>
                <c:formatCode>General</c:formatCode>
                <c:ptCount val="181"/>
                <c:pt idx="0">
                  <c:v>0</c:v>
                </c:pt>
                <c:pt idx="1">
                  <c:v>3.3333333333333215E-2</c:v>
                </c:pt>
                <c:pt idx="2">
                  <c:v>6.6666666666666652E-2</c:v>
                </c:pt>
                <c:pt idx="3">
                  <c:v>9.9999999999999867E-2</c:v>
                </c:pt>
                <c:pt idx="4">
                  <c:v>0.1333333333333333</c:v>
                </c:pt>
                <c:pt idx="5">
                  <c:v>0.16666666666666674</c:v>
                </c:pt>
                <c:pt idx="6">
                  <c:v>0.19999999999999996</c:v>
                </c:pt>
                <c:pt idx="7">
                  <c:v>0.23333333333333339</c:v>
                </c:pt>
                <c:pt idx="8">
                  <c:v>0.26666666666666661</c:v>
                </c:pt>
                <c:pt idx="9">
                  <c:v>0.30000000000000004</c:v>
                </c:pt>
                <c:pt idx="10">
                  <c:v>0.33333333333333326</c:v>
                </c:pt>
                <c:pt idx="11">
                  <c:v>0.3666666666666667</c:v>
                </c:pt>
                <c:pt idx="12">
                  <c:v>0.39999999999999991</c:v>
                </c:pt>
                <c:pt idx="13">
                  <c:v>0.43333333333333335</c:v>
                </c:pt>
                <c:pt idx="14">
                  <c:v>0.46666666666666656</c:v>
                </c:pt>
                <c:pt idx="15">
                  <c:v>0.5</c:v>
                </c:pt>
                <c:pt idx="16">
                  <c:v>0.53333333333333321</c:v>
                </c:pt>
                <c:pt idx="17">
                  <c:v>0.56666666666666665</c:v>
                </c:pt>
                <c:pt idx="18">
                  <c:v>0.59999999999999987</c:v>
                </c:pt>
                <c:pt idx="19">
                  <c:v>0.6333333333333333</c:v>
                </c:pt>
                <c:pt idx="20">
                  <c:v>0.66666666666666652</c:v>
                </c:pt>
                <c:pt idx="21">
                  <c:v>0.70000000000000018</c:v>
                </c:pt>
                <c:pt idx="22">
                  <c:v>0.73333333333333339</c:v>
                </c:pt>
                <c:pt idx="23">
                  <c:v>0.76666666666666661</c:v>
                </c:pt>
                <c:pt idx="24">
                  <c:v>0.79999999999999982</c:v>
                </c:pt>
                <c:pt idx="25">
                  <c:v>0.83333333333333348</c:v>
                </c:pt>
                <c:pt idx="26">
                  <c:v>0.8666666666666667</c:v>
                </c:pt>
                <c:pt idx="27">
                  <c:v>0.89999999999999991</c:v>
                </c:pt>
                <c:pt idx="28">
                  <c:v>0.93333333333333313</c:v>
                </c:pt>
                <c:pt idx="29">
                  <c:v>0.96666666666666679</c:v>
                </c:pt>
                <c:pt idx="30">
                  <c:v>1</c:v>
                </c:pt>
                <c:pt idx="31">
                  <c:v>1.0333333333333332</c:v>
                </c:pt>
                <c:pt idx="32">
                  <c:v>1.0666666666666664</c:v>
                </c:pt>
                <c:pt idx="33">
                  <c:v>1.1000000000000001</c:v>
                </c:pt>
                <c:pt idx="34">
                  <c:v>1.1333333333333333</c:v>
                </c:pt>
                <c:pt idx="35">
                  <c:v>1.1666666666666665</c:v>
                </c:pt>
                <c:pt idx="36">
                  <c:v>1.2000000000000002</c:v>
                </c:pt>
                <c:pt idx="37">
                  <c:v>1.2333333333333334</c:v>
                </c:pt>
                <c:pt idx="38">
                  <c:v>1.2666666666666666</c:v>
                </c:pt>
                <c:pt idx="39">
                  <c:v>1.2999999999999998</c:v>
                </c:pt>
                <c:pt idx="40">
                  <c:v>1.3333333333333335</c:v>
                </c:pt>
                <c:pt idx="41">
                  <c:v>1.3666666666666667</c:v>
                </c:pt>
                <c:pt idx="42">
                  <c:v>1.4</c:v>
                </c:pt>
                <c:pt idx="43">
                  <c:v>1.4333333333333331</c:v>
                </c:pt>
                <c:pt idx="44">
                  <c:v>1.4666666666666668</c:v>
                </c:pt>
                <c:pt idx="45">
                  <c:v>1.5</c:v>
                </c:pt>
                <c:pt idx="46">
                  <c:v>1.5333333333333332</c:v>
                </c:pt>
                <c:pt idx="47">
                  <c:v>1.5666666666666664</c:v>
                </c:pt>
                <c:pt idx="48">
                  <c:v>1.6</c:v>
                </c:pt>
                <c:pt idx="49">
                  <c:v>1.6333333333333333</c:v>
                </c:pt>
                <c:pt idx="50">
                  <c:v>1.6666666666666665</c:v>
                </c:pt>
                <c:pt idx="51">
                  <c:v>1.7000000000000002</c:v>
                </c:pt>
                <c:pt idx="52">
                  <c:v>1.7333333333333334</c:v>
                </c:pt>
                <c:pt idx="53">
                  <c:v>1.7666666666666666</c:v>
                </c:pt>
                <c:pt idx="54">
                  <c:v>1.7999999999999998</c:v>
                </c:pt>
                <c:pt idx="55">
                  <c:v>1.8333333333333335</c:v>
                </c:pt>
                <c:pt idx="56">
                  <c:v>1.8666666666666667</c:v>
                </c:pt>
                <c:pt idx="57">
                  <c:v>1.9</c:v>
                </c:pt>
                <c:pt idx="58">
                  <c:v>1.9333333333333331</c:v>
                </c:pt>
                <c:pt idx="59">
                  <c:v>1.9666666666666668</c:v>
                </c:pt>
                <c:pt idx="60">
                  <c:v>2</c:v>
                </c:pt>
                <c:pt idx="61">
                  <c:v>2.0333333333333332</c:v>
                </c:pt>
                <c:pt idx="62">
                  <c:v>2.0666666666666664</c:v>
                </c:pt>
                <c:pt idx="63">
                  <c:v>2.1</c:v>
                </c:pt>
                <c:pt idx="64">
                  <c:v>2.1333333333333333</c:v>
                </c:pt>
                <c:pt idx="65">
                  <c:v>2.1666666666666665</c:v>
                </c:pt>
                <c:pt idx="66">
                  <c:v>2.2000000000000002</c:v>
                </c:pt>
                <c:pt idx="67">
                  <c:v>2.2333333333333334</c:v>
                </c:pt>
                <c:pt idx="68">
                  <c:v>2.2666666666666666</c:v>
                </c:pt>
                <c:pt idx="69">
                  <c:v>2.2999999999999998</c:v>
                </c:pt>
                <c:pt idx="70">
                  <c:v>2.3333333333333335</c:v>
                </c:pt>
                <c:pt idx="71">
                  <c:v>2.3666666666666667</c:v>
                </c:pt>
                <c:pt idx="72">
                  <c:v>2.4</c:v>
                </c:pt>
                <c:pt idx="73">
                  <c:v>2.4333333333333331</c:v>
                </c:pt>
                <c:pt idx="74">
                  <c:v>2.4666666666666668</c:v>
                </c:pt>
                <c:pt idx="75">
                  <c:v>2.5</c:v>
                </c:pt>
                <c:pt idx="76">
                  <c:v>2.5333333333333332</c:v>
                </c:pt>
                <c:pt idx="77">
                  <c:v>2.5666666666666664</c:v>
                </c:pt>
                <c:pt idx="78">
                  <c:v>2.6</c:v>
                </c:pt>
                <c:pt idx="79">
                  <c:v>2.6333333333333333</c:v>
                </c:pt>
                <c:pt idx="80">
                  <c:v>2.6666666666666665</c:v>
                </c:pt>
                <c:pt idx="81">
                  <c:v>2.6999999999999997</c:v>
                </c:pt>
                <c:pt idx="82">
                  <c:v>2.7333333333333329</c:v>
                </c:pt>
                <c:pt idx="83">
                  <c:v>2.7666666666666671</c:v>
                </c:pt>
                <c:pt idx="84">
                  <c:v>2.8000000000000003</c:v>
                </c:pt>
                <c:pt idx="85">
                  <c:v>2.8333333333333335</c:v>
                </c:pt>
                <c:pt idx="86">
                  <c:v>2.8666666666666667</c:v>
                </c:pt>
                <c:pt idx="87">
                  <c:v>2.9</c:v>
                </c:pt>
                <c:pt idx="88">
                  <c:v>2.9333333333333331</c:v>
                </c:pt>
                <c:pt idx="89">
                  <c:v>2.9666666666666663</c:v>
                </c:pt>
                <c:pt idx="90">
                  <c:v>2.9999999999999996</c:v>
                </c:pt>
                <c:pt idx="91">
                  <c:v>3.0333333333333337</c:v>
                </c:pt>
                <c:pt idx="92">
                  <c:v>3.0666666666666669</c:v>
                </c:pt>
                <c:pt idx="93">
                  <c:v>3.1</c:v>
                </c:pt>
                <c:pt idx="94">
                  <c:v>3.1333333333333333</c:v>
                </c:pt>
                <c:pt idx="95">
                  <c:v>3.1666666666666665</c:v>
                </c:pt>
                <c:pt idx="96">
                  <c:v>3.1999999999999997</c:v>
                </c:pt>
                <c:pt idx="97">
                  <c:v>3.2333333333333329</c:v>
                </c:pt>
                <c:pt idx="98">
                  <c:v>3.2666666666666671</c:v>
                </c:pt>
                <c:pt idx="99">
                  <c:v>3.3000000000000003</c:v>
                </c:pt>
                <c:pt idx="100">
                  <c:v>3.3333333333333335</c:v>
                </c:pt>
                <c:pt idx="101">
                  <c:v>3.3666666666666667</c:v>
                </c:pt>
                <c:pt idx="102">
                  <c:v>3.4</c:v>
                </c:pt>
                <c:pt idx="103">
                  <c:v>3.4333333333333331</c:v>
                </c:pt>
                <c:pt idx="104">
                  <c:v>3.4666666666666663</c:v>
                </c:pt>
                <c:pt idx="105">
                  <c:v>3.4999999999999996</c:v>
                </c:pt>
                <c:pt idx="106">
                  <c:v>3.5333333333333337</c:v>
                </c:pt>
                <c:pt idx="107">
                  <c:v>3.5666666666666669</c:v>
                </c:pt>
                <c:pt idx="108">
                  <c:v>3.6</c:v>
                </c:pt>
                <c:pt idx="109">
                  <c:v>3.6333333333333333</c:v>
                </c:pt>
                <c:pt idx="110">
                  <c:v>3.6666666666666665</c:v>
                </c:pt>
                <c:pt idx="111">
                  <c:v>3.6999999999999997</c:v>
                </c:pt>
                <c:pt idx="112">
                  <c:v>3.7333333333333329</c:v>
                </c:pt>
                <c:pt idx="113">
                  <c:v>3.7666666666666671</c:v>
                </c:pt>
                <c:pt idx="114">
                  <c:v>3.8000000000000003</c:v>
                </c:pt>
                <c:pt idx="115">
                  <c:v>3.8333333333333335</c:v>
                </c:pt>
                <c:pt idx="116">
                  <c:v>3.8666666666666667</c:v>
                </c:pt>
                <c:pt idx="117">
                  <c:v>3.9</c:v>
                </c:pt>
                <c:pt idx="118">
                  <c:v>3.9333333333333331</c:v>
                </c:pt>
                <c:pt idx="119">
                  <c:v>3.9666666666666663</c:v>
                </c:pt>
                <c:pt idx="120">
                  <c:v>3.9999999999999996</c:v>
                </c:pt>
                <c:pt idx="121">
                  <c:v>4.0333333333333332</c:v>
                </c:pt>
                <c:pt idx="122">
                  <c:v>4.0666666666666664</c:v>
                </c:pt>
                <c:pt idx="123">
                  <c:v>4.0999999999999996</c:v>
                </c:pt>
                <c:pt idx="124">
                  <c:v>4.1333333333333329</c:v>
                </c:pt>
                <c:pt idx="125">
                  <c:v>4.1666666666666661</c:v>
                </c:pt>
                <c:pt idx="126">
                  <c:v>4.1999999999999993</c:v>
                </c:pt>
                <c:pt idx="127">
                  <c:v>4.2333333333333325</c:v>
                </c:pt>
                <c:pt idx="128">
                  <c:v>4.2666666666666675</c:v>
                </c:pt>
                <c:pt idx="129">
                  <c:v>4.3000000000000007</c:v>
                </c:pt>
                <c:pt idx="130">
                  <c:v>4.3333333333333339</c:v>
                </c:pt>
                <c:pt idx="131">
                  <c:v>4.3666666666666671</c:v>
                </c:pt>
                <c:pt idx="132">
                  <c:v>4.4000000000000004</c:v>
                </c:pt>
                <c:pt idx="133">
                  <c:v>4.4333333333333336</c:v>
                </c:pt>
                <c:pt idx="134">
                  <c:v>4.4666666666666668</c:v>
                </c:pt>
                <c:pt idx="135">
                  <c:v>4.5</c:v>
                </c:pt>
                <c:pt idx="136">
                  <c:v>4.5333333333333332</c:v>
                </c:pt>
                <c:pt idx="137">
                  <c:v>4.5666666666666664</c:v>
                </c:pt>
                <c:pt idx="138">
                  <c:v>4.5999999999999996</c:v>
                </c:pt>
                <c:pt idx="139">
                  <c:v>4.6333333333333329</c:v>
                </c:pt>
                <c:pt idx="140">
                  <c:v>4.6666666666666661</c:v>
                </c:pt>
                <c:pt idx="141">
                  <c:v>4.6999999999999993</c:v>
                </c:pt>
                <c:pt idx="142">
                  <c:v>4.7333333333333325</c:v>
                </c:pt>
                <c:pt idx="143">
                  <c:v>4.7666666666666675</c:v>
                </c:pt>
                <c:pt idx="144">
                  <c:v>4.8000000000000007</c:v>
                </c:pt>
                <c:pt idx="145">
                  <c:v>4.8333333333333339</c:v>
                </c:pt>
                <c:pt idx="146">
                  <c:v>4.8666666666666671</c:v>
                </c:pt>
                <c:pt idx="147">
                  <c:v>4.9000000000000004</c:v>
                </c:pt>
                <c:pt idx="148">
                  <c:v>4.9333333333333336</c:v>
                </c:pt>
                <c:pt idx="149">
                  <c:v>4.9666666666666668</c:v>
                </c:pt>
                <c:pt idx="150">
                  <c:v>5</c:v>
                </c:pt>
                <c:pt idx="151">
                  <c:v>5.0333333333333332</c:v>
                </c:pt>
                <c:pt idx="152">
                  <c:v>5.0666666666666664</c:v>
                </c:pt>
                <c:pt idx="153">
                  <c:v>5.0999999999999996</c:v>
                </c:pt>
                <c:pt idx="154">
                  <c:v>5.1333333333333329</c:v>
                </c:pt>
                <c:pt idx="155">
                  <c:v>5.1666666666666661</c:v>
                </c:pt>
                <c:pt idx="156">
                  <c:v>5.1999999999999993</c:v>
                </c:pt>
                <c:pt idx="157">
                  <c:v>5.2333333333333325</c:v>
                </c:pt>
                <c:pt idx="158">
                  <c:v>5.2666666666666675</c:v>
                </c:pt>
                <c:pt idx="159">
                  <c:v>5.3000000000000007</c:v>
                </c:pt>
                <c:pt idx="160">
                  <c:v>5.3333333333333339</c:v>
                </c:pt>
                <c:pt idx="161">
                  <c:v>5.3666666666666671</c:v>
                </c:pt>
                <c:pt idx="162">
                  <c:v>5.4</c:v>
                </c:pt>
                <c:pt idx="163">
                  <c:v>5.4333333333333336</c:v>
                </c:pt>
                <c:pt idx="164">
                  <c:v>5.4666666666666668</c:v>
                </c:pt>
                <c:pt idx="165">
                  <c:v>5.5</c:v>
                </c:pt>
                <c:pt idx="166">
                  <c:v>5.5333333333333332</c:v>
                </c:pt>
                <c:pt idx="167">
                  <c:v>5.5666666666666664</c:v>
                </c:pt>
                <c:pt idx="168">
                  <c:v>5.6</c:v>
                </c:pt>
                <c:pt idx="169">
                  <c:v>5.6333333333333329</c:v>
                </c:pt>
                <c:pt idx="170">
                  <c:v>5.6666666666666661</c:v>
                </c:pt>
                <c:pt idx="171">
                  <c:v>5.6999999999999993</c:v>
                </c:pt>
                <c:pt idx="172">
                  <c:v>5.7333333333333325</c:v>
                </c:pt>
                <c:pt idx="173">
                  <c:v>5.7666666666666675</c:v>
                </c:pt>
                <c:pt idx="174">
                  <c:v>5.8000000000000007</c:v>
                </c:pt>
                <c:pt idx="175">
                  <c:v>5.8333333333333339</c:v>
                </c:pt>
                <c:pt idx="176">
                  <c:v>5.8666666666666671</c:v>
                </c:pt>
                <c:pt idx="177">
                  <c:v>5.9</c:v>
                </c:pt>
                <c:pt idx="178">
                  <c:v>5.9333333333333336</c:v>
                </c:pt>
                <c:pt idx="179">
                  <c:v>5.9666666666666668</c:v>
                </c:pt>
                <c:pt idx="180">
                  <c:v>6</c:v>
                </c:pt>
              </c:numCache>
            </c:numRef>
          </c:xVal>
          <c:yVal>
            <c:numRef>
              <c:f>scale!$H$43:$H$223</c:f>
              <c:numCache>
                <c:formatCode>General</c:formatCode>
                <c:ptCount val="181"/>
                <c:pt idx="1">
                  <c:v>-1.0499999999999015</c:v>
                </c:pt>
                <c:pt idx="2">
                  <c:v>-0.30000000000015253</c:v>
                </c:pt>
                <c:pt idx="3">
                  <c:v>0.24000000000008101</c:v>
                </c:pt>
                <c:pt idx="4">
                  <c:v>-0.20999999999993624</c:v>
                </c:pt>
                <c:pt idx="5">
                  <c:v>-9.0000000000003133E-2</c:v>
                </c:pt>
                <c:pt idx="6">
                  <c:v>0.1499999999998641</c:v>
                </c:pt>
                <c:pt idx="7">
                  <c:v>0.69000000000009509</c:v>
                </c:pt>
                <c:pt idx="8">
                  <c:v>0.33000000000008473</c:v>
                </c:pt>
                <c:pt idx="9">
                  <c:v>-9.0000000000003133E-2</c:v>
                </c:pt>
                <c:pt idx="10">
                  <c:v>-0.27000000000001118</c:v>
                </c:pt>
                <c:pt idx="11">
                  <c:v>-0.12000000000014628</c:v>
                </c:pt>
                <c:pt idx="12">
                  <c:v>-0.11999999999993392</c:v>
                </c:pt>
                <c:pt idx="13">
                  <c:v>0.47999999999994564</c:v>
                </c:pt>
                <c:pt idx="14">
                  <c:v>0.57000000000016571</c:v>
                </c:pt>
                <c:pt idx="15">
                  <c:v>-0.15000000000007627</c:v>
                </c:pt>
                <c:pt idx="16">
                  <c:v>-0.47999999999994886</c:v>
                </c:pt>
                <c:pt idx="17">
                  <c:v>-6.0000000000073141E-2</c:v>
                </c:pt>
                <c:pt idx="18">
                  <c:v>9.000000000000373E-2</c:v>
                </c:pt>
                <c:pt idx="19">
                  <c:v>0.51000000000008883</c:v>
                </c:pt>
                <c:pt idx="20">
                  <c:v>0.53999999999980919</c:v>
                </c:pt>
                <c:pt idx="21">
                  <c:v>3.0000000000142954E-2</c:v>
                </c:pt>
                <c:pt idx="22">
                  <c:v>-0.33000000000008473</c:v>
                </c:pt>
                <c:pt idx="23">
                  <c:v>-9.000000000000373E-2</c:v>
                </c:pt>
                <c:pt idx="24">
                  <c:v>-0.27000000000001118</c:v>
                </c:pt>
                <c:pt idx="25">
                  <c:v>0.569999999999945</c:v>
                </c:pt>
                <c:pt idx="26">
                  <c:v>0.45000000000001866</c:v>
                </c:pt>
                <c:pt idx="27">
                  <c:v>0.15000000000007727</c:v>
                </c:pt>
                <c:pt idx="28">
                  <c:v>-9.000000000000373E-2</c:v>
                </c:pt>
                <c:pt idx="29">
                  <c:v>-0.33000000000008034</c:v>
                </c:pt>
                <c:pt idx="30">
                  <c:v>0.33000000000008473</c:v>
                </c:pt>
                <c:pt idx="31">
                  <c:v>0.24000000000008101</c:v>
                </c:pt>
                <c:pt idx="32">
                  <c:v>0.54000000000002235</c:v>
                </c:pt>
                <c:pt idx="33">
                  <c:v>-9.0000000000002536E-2</c:v>
                </c:pt>
                <c:pt idx="34">
                  <c:v>-0.21000000000015082</c:v>
                </c:pt>
                <c:pt idx="35">
                  <c:v>-2.999999999993019E-2</c:v>
                </c:pt>
                <c:pt idx="36">
                  <c:v>0.20999999999993485</c:v>
                </c:pt>
                <c:pt idx="37">
                  <c:v>0.65999999999995629</c:v>
                </c:pt>
                <c:pt idx="38">
                  <c:v>6.0000000000073543E-2</c:v>
                </c:pt>
                <c:pt idx="39">
                  <c:v>-0.32999999999987156</c:v>
                </c:pt>
                <c:pt idx="40">
                  <c:v>-0.24000000000007782</c:v>
                </c:pt>
                <c:pt idx="41">
                  <c:v>0.24000000000008101</c:v>
                </c:pt>
                <c:pt idx="42">
                  <c:v>0.23999999999986785</c:v>
                </c:pt>
                <c:pt idx="43">
                  <c:v>9.000000000000373E-2</c:v>
                </c:pt>
                <c:pt idx="44">
                  <c:v>-0.4199999999998697</c:v>
                </c:pt>
                <c:pt idx="45">
                  <c:v>-0.21000000000015082</c:v>
                </c:pt>
                <c:pt idx="46">
                  <c:v>0.15000000000007727</c:v>
                </c:pt>
                <c:pt idx="47">
                  <c:v>0.41999999999987531</c:v>
                </c:pt>
                <c:pt idx="48">
                  <c:v>9.0000000000002536E-2</c:v>
                </c:pt>
                <c:pt idx="49">
                  <c:v>0.18000000000000746</c:v>
                </c:pt>
                <c:pt idx="50">
                  <c:v>0.18000000000000746</c:v>
                </c:pt>
                <c:pt idx="51">
                  <c:v>0.15000000000007527</c:v>
                </c:pt>
                <c:pt idx="52">
                  <c:v>0.18000000000000746</c:v>
                </c:pt>
                <c:pt idx="53">
                  <c:v>2.999999999993019E-2</c:v>
                </c:pt>
                <c:pt idx="54">
                  <c:v>-0.41999999999987531</c:v>
                </c:pt>
                <c:pt idx="55">
                  <c:v>-0.30000000000015054</c:v>
                </c:pt>
                <c:pt idx="56">
                  <c:v>0.30000000000015453</c:v>
                </c:pt>
                <c:pt idx="57">
                  <c:v>9.000000000000373E-2</c:v>
                </c:pt>
                <c:pt idx="58">
                  <c:v>0.68999999999988648</c:v>
                </c:pt>
                <c:pt idx="59">
                  <c:v>0.30000000000015054</c:v>
                </c:pt>
                <c:pt idx="60">
                  <c:v>0.1499999999998641</c:v>
                </c:pt>
                <c:pt idx="61">
                  <c:v>-0.41999999999987531</c:v>
                </c:pt>
                <c:pt idx="62">
                  <c:v>-0.33000000000008473</c:v>
                </c:pt>
                <c:pt idx="63">
                  <c:v>0.51000000000008539</c:v>
                </c:pt>
                <c:pt idx="64">
                  <c:v>0.59999999999988274</c:v>
                </c:pt>
                <c:pt idx="65">
                  <c:v>0.33000000000008473</c:v>
                </c:pt>
                <c:pt idx="66">
                  <c:v>-0.30000000000015054</c:v>
                </c:pt>
                <c:pt idx="67">
                  <c:v>-0.23999999999986785</c:v>
                </c:pt>
                <c:pt idx="68">
                  <c:v>0.50999999999987899</c:v>
                </c:pt>
                <c:pt idx="69">
                  <c:v>-6.8099999999999268</c:v>
                </c:pt>
                <c:pt idx="70">
                  <c:v>3.3899999999999531</c:v>
                </c:pt>
                <c:pt idx="71">
                  <c:v>6.0000000000073543E-2</c:v>
                </c:pt>
                <c:pt idx="72">
                  <c:v>0.92999999999996752</c:v>
                </c:pt>
                <c:pt idx="73">
                  <c:v>0.29999999999994137</c:v>
                </c:pt>
                <c:pt idx="74">
                  <c:v>0.51000000000008539</c:v>
                </c:pt>
                <c:pt idx="75">
                  <c:v>0.36000000000001492</c:v>
                </c:pt>
                <c:pt idx="76">
                  <c:v>-0.30000000000015453</c:v>
                </c:pt>
                <c:pt idx="77">
                  <c:v>-0.27000000000001118</c:v>
                </c:pt>
                <c:pt idx="78">
                  <c:v>0.51000000000008539</c:v>
                </c:pt>
                <c:pt idx="79">
                  <c:v>0.78000000000010339</c:v>
                </c:pt>
                <c:pt idx="80">
                  <c:v>0.26999999999979801</c:v>
                </c:pt>
                <c:pt idx="81">
                  <c:v>3.0000000000143353E-2</c:v>
                </c:pt>
                <c:pt idx="82">
                  <c:v>-0.24000000000008101</c:v>
                </c:pt>
                <c:pt idx="83">
                  <c:v>-0.92999999999994276</c:v>
                </c:pt>
                <c:pt idx="84">
                  <c:v>1.0199999999999712</c:v>
                </c:pt>
                <c:pt idx="85">
                  <c:v>0.51000000000009216</c:v>
                </c:pt>
                <c:pt idx="86">
                  <c:v>-0.18000000000000746</c:v>
                </c:pt>
                <c:pt idx="87">
                  <c:v>-9.000000000000373E-2</c:v>
                </c:pt>
                <c:pt idx="88">
                  <c:v>-0.15000000000007727</c:v>
                </c:pt>
                <c:pt idx="89">
                  <c:v>-2.999999999993019E-2</c:v>
                </c:pt>
                <c:pt idx="90">
                  <c:v>0.56999999999995254</c:v>
                </c:pt>
                <c:pt idx="91">
                  <c:v>0.78000000000008263</c:v>
                </c:pt>
                <c:pt idx="92">
                  <c:v>0.36000000000001492</c:v>
                </c:pt>
                <c:pt idx="93">
                  <c:v>-0.21000000000015082</c:v>
                </c:pt>
                <c:pt idx="94">
                  <c:v>-0.18000000000000746</c:v>
                </c:pt>
                <c:pt idx="95">
                  <c:v>-0.18000000000000746</c:v>
                </c:pt>
                <c:pt idx="96">
                  <c:v>9.000000000000373E-2</c:v>
                </c:pt>
                <c:pt idx="97">
                  <c:v>0.12000000000014709</c:v>
                </c:pt>
                <c:pt idx="98">
                  <c:v>-1.0800000000000161</c:v>
                </c:pt>
                <c:pt idx="99">
                  <c:v>-0.36000000000001492</c:v>
                </c:pt>
                <c:pt idx="100">
                  <c:v>-0.42000000000008847</c:v>
                </c:pt>
                <c:pt idx="101">
                  <c:v>0.21000000000015082</c:v>
                </c:pt>
                <c:pt idx="102">
                  <c:v>0.65999999999995629</c:v>
                </c:pt>
                <c:pt idx="103">
                  <c:v>-0.42000000000008847</c:v>
                </c:pt>
                <c:pt idx="104">
                  <c:v>-0.45000000000001866</c:v>
                </c:pt>
                <c:pt idx="105">
                  <c:v>0.39000000000015828</c:v>
                </c:pt>
                <c:pt idx="106">
                  <c:v>-0.42000000000007726</c:v>
                </c:pt>
                <c:pt idx="107">
                  <c:v>0.45000000000001866</c:v>
                </c:pt>
                <c:pt idx="108">
                  <c:v>0</c:v>
                </c:pt>
                <c:pt idx="109">
                  <c:v>0.68999999999988648</c:v>
                </c:pt>
                <c:pt idx="110">
                  <c:v>-0.11999999999993392</c:v>
                </c:pt>
                <c:pt idx="111">
                  <c:v>0.29999999999994137</c:v>
                </c:pt>
                <c:pt idx="112">
                  <c:v>0.15000000000007727</c:v>
                </c:pt>
                <c:pt idx="113">
                  <c:v>-0.36000000000000532</c:v>
                </c:pt>
                <c:pt idx="114">
                  <c:v>-0.29999999999994137</c:v>
                </c:pt>
                <c:pt idx="115">
                  <c:v>0.36000000000001492</c:v>
                </c:pt>
                <c:pt idx="116">
                  <c:v>5.999999999986038E-2</c:v>
                </c:pt>
                <c:pt idx="117">
                  <c:v>1.6200000000000672</c:v>
                </c:pt>
                <c:pt idx="118">
                  <c:v>0.24000000000008101</c:v>
                </c:pt>
                <c:pt idx="119">
                  <c:v>0.18000000000000746</c:v>
                </c:pt>
                <c:pt idx="120">
                  <c:v>0.1499999999998641</c:v>
                </c:pt>
                <c:pt idx="121">
                  <c:v>0.36000000000001015</c:v>
                </c:pt>
                <c:pt idx="122">
                  <c:v>0.30000000000015453</c:v>
                </c:pt>
                <c:pt idx="123">
                  <c:v>9.000000000000373E-2</c:v>
                </c:pt>
                <c:pt idx="124">
                  <c:v>-0.15000000000007727</c:v>
                </c:pt>
                <c:pt idx="125">
                  <c:v>0.18000000000000746</c:v>
                </c:pt>
                <c:pt idx="126">
                  <c:v>5.999999999986038E-2</c:v>
                </c:pt>
                <c:pt idx="127">
                  <c:v>6.0000000000073543E-2</c:v>
                </c:pt>
                <c:pt idx="128">
                  <c:v>0.29999999999992538</c:v>
                </c:pt>
                <c:pt idx="129">
                  <c:v>0.27000000000001118</c:v>
                </c:pt>
                <c:pt idx="130">
                  <c:v>6.0000000000073543E-2</c:v>
                </c:pt>
                <c:pt idx="131">
                  <c:v>0</c:v>
                </c:pt>
                <c:pt idx="132">
                  <c:v>0.24000000000008101</c:v>
                </c:pt>
                <c:pt idx="133">
                  <c:v>5.999999999986038E-2</c:v>
                </c:pt>
                <c:pt idx="134">
                  <c:v>0.54000000000002235</c:v>
                </c:pt>
                <c:pt idx="135">
                  <c:v>0.90000000000003733</c:v>
                </c:pt>
                <c:pt idx="136">
                  <c:v>0.24000000000008101</c:v>
                </c:pt>
                <c:pt idx="137">
                  <c:v>-3.0000000000143353E-2</c:v>
                </c:pt>
                <c:pt idx="138">
                  <c:v>-0.63000000000002609</c:v>
                </c:pt>
                <c:pt idx="139">
                  <c:v>-0.11999999999993392</c:v>
                </c:pt>
                <c:pt idx="140">
                  <c:v>2.999999999993019E-2</c:v>
                </c:pt>
                <c:pt idx="141">
                  <c:v>-0.26999999999979801</c:v>
                </c:pt>
                <c:pt idx="142">
                  <c:v>0.68999999999988648</c:v>
                </c:pt>
                <c:pt idx="143">
                  <c:v>0.51000000000006507</c:v>
                </c:pt>
                <c:pt idx="144">
                  <c:v>0.23999999999986785</c:v>
                </c:pt>
                <c:pt idx="145">
                  <c:v>-0.63000000000002609</c:v>
                </c:pt>
                <c:pt idx="146">
                  <c:v>-0.23999999999986785</c:v>
                </c:pt>
                <c:pt idx="147">
                  <c:v>-0.42000000000008847</c:v>
                </c:pt>
                <c:pt idx="148">
                  <c:v>0.27000000000001118</c:v>
                </c:pt>
                <c:pt idx="149">
                  <c:v>0.36000000000001492</c:v>
                </c:pt>
                <c:pt idx="150">
                  <c:v>0.92999999999996752</c:v>
                </c:pt>
                <c:pt idx="151">
                  <c:v>0.27000000000001118</c:v>
                </c:pt>
                <c:pt idx="152">
                  <c:v>-0.18000000000000746</c:v>
                </c:pt>
                <c:pt idx="153">
                  <c:v>-0.29999999999994137</c:v>
                </c:pt>
                <c:pt idx="154">
                  <c:v>-0.11999999999993392</c:v>
                </c:pt>
                <c:pt idx="155">
                  <c:v>0.18000000000000746</c:v>
                </c:pt>
                <c:pt idx="156">
                  <c:v>0.65999999999995629</c:v>
                </c:pt>
                <c:pt idx="157">
                  <c:v>0.38999999999994511</c:v>
                </c:pt>
                <c:pt idx="158">
                  <c:v>-6.0000000000070344E-2</c:v>
                </c:pt>
                <c:pt idx="159">
                  <c:v>-0.45000000000001866</c:v>
                </c:pt>
                <c:pt idx="160">
                  <c:v>3.0000000000143353E-2</c:v>
                </c:pt>
                <c:pt idx="161">
                  <c:v>-0.29999999999994137</c:v>
                </c:pt>
                <c:pt idx="162">
                  <c:v>-6.0000000000073543E-2</c:v>
                </c:pt>
                <c:pt idx="163">
                  <c:v>0.45000000000001866</c:v>
                </c:pt>
                <c:pt idx="164">
                  <c:v>0.23999999999986785</c:v>
                </c:pt>
                <c:pt idx="165">
                  <c:v>0.66000000000016945</c:v>
                </c:pt>
                <c:pt idx="166">
                  <c:v>0.1499999999998641</c:v>
                </c:pt>
                <c:pt idx="167">
                  <c:v>-0.41999999999987531</c:v>
                </c:pt>
                <c:pt idx="168">
                  <c:v>-0.15000000000007727</c:v>
                </c:pt>
                <c:pt idx="169">
                  <c:v>-2.999999999993019E-2</c:v>
                </c:pt>
                <c:pt idx="170">
                  <c:v>-0.12000000000014709</c:v>
                </c:pt>
                <c:pt idx="171">
                  <c:v>0.18000000000000746</c:v>
                </c:pt>
                <c:pt idx="172">
                  <c:v>-0.56999999999995254</c:v>
                </c:pt>
                <c:pt idx="173">
                  <c:v>0.44999999999999468</c:v>
                </c:pt>
                <c:pt idx="174">
                  <c:v>0.20999999999993765</c:v>
                </c:pt>
                <c:pt idx="175">
                  <c:v>0.45000000000001866</c:v>
                </c:pt>
                <c:pt idx="176">
                  <c:v>0.54000000000002235</c:v>
                </c:pt>
                <c:pt idx="177">
                  <c:v>-0.32999999999987156</c:v>
                </c:pt>
                <c:pt idx="178">
                  <c:v>-6.0000000000073543E-2</c:v>
                </c:pt>
                <c:pt idx="179">
                  <c:v>-9.000000000000373E-2</c:v>
                </c:pt>
                <c:pt idx="180">
                  <c:v>-0.90000000000003733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E1-4605-9FCA-B9A9ECB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1665272"/>
        <c:axId val="798582800"/>
      </c:scatterChart>
      <c:valAx>
        <c:axId val="1082177039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Time (hrs)</a:t>
                </a:r>
              </a:p>
            </c:rich>
          </c:tx>
          <c:layout>
            <c:manualLayout>
              <c:xMode val="edge"/>
              <c:yMode val="edge"/>
              <c:x val="0.45478455818022745"/>
              <c:y val="0.92222222222222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69186671"/>
        <c:crosses val="autoZero"/>
        <c:crossBetween val="midCat"/>
      </c:valAx>
      <c:valAx>
        <c:axId val="96918667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Tank weight (kg)</a:t>
                </a:r>
              </a:p>
            </c:rich>
          </c:tx>
          <c:layout>
            <c:manualLayout>
              <c:xMode val="edge"/>
              <c:yMode val="edge"/>
              <c:x val="0"/>
              <c:y val="0.273749999999999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82177039"/>
        <c:crosses val="autoZero"/>
        <c:crossBetween val="midCat"/>
      </c:valAx>
      <c:valAx>
        <c:axId val="798582800"/>
        <c:scaling>
          <c:orientation val="minMax"/>
          <c:min val="-4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Evaporation rate (kg/hr)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01665272"/>
        <c:crosses val="max"/>
        <c:crossBetween val="midCat"/>
      </c:valAx>
      <c:valAx>
        <c:axId val="801665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985828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895833333333336E-2"/>
          <c:y val="2.906761654793151E-2"/>
          <c:w val="0.93497916666666669"/>
          <c:h val="0.89482119422572182"/>
        </c:manualLayout>
      </c:layout>
      <c:scatterChart>
        <c:scatterStyle val="lineMarker"/>
        <c:varyColors val="0"/>
        <c:ser>
          <c:idx val="0"/>
          <c:order val="0"/>
          <c:tx>
            <c:v>U=1m/s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Lit>
              <c:formatCode>General</c:formatCode>
              <c:ptCount val="34"/>
              <c:pt idx="0">
                <c:v>1</c:v>
              </c:pt>
              <c:pt idx="1">
                <c:v>0.9809655286030774</c:v>
              </c:pt>
              <c:pt idx="2">
                <c:v>0.985599190465277</c:v>
              </c:pt>
              <c:pt idx="3">
                <c:v>0.9099570215722278</c:v>
              </c:pt>
              <c:pt idx="4">
                <c:v>0.86817925905305537</c:v>
              </c:pt>
              <c:pt idx="5">
                <c:v>0.89303099720055334</c:v>
              </c:pt>
              <c:pt idx="6">
                <c:v>0.80810192157484084</c:v>
              </c:pt>
              <c:pt idx="7">
                <c:v>0.81687292685413571</c:v>
              </c:pt>
              <c:pt idx="8">
                <c:v>0.80115079631964492</c:v>
              </c:pt>
              <c:pt idx="9">
                <c:v>0.80629687573108222</c:v>
              </c:pt>
              <c:pt idx="10">
                <c:v>0.81005553493201232</c:v>
              </c:pt>
              <c:pt idx="11">
                <c:v>0.76060925477283081</c:v>
              </c:pt>
              <c:pt idx="12">
                <c:v>0.70773737798140701</c:v>
              </c:pt>
              <c:pt idx="13">
                <c:v>0.67398388984130442</c:v>
              </c:pt>
              <c:pt idx="14">
                <c:v>0.73321730687203768</c:v>
              </c:pt>
              <c:pt idx="15">
                <c:v>0.6639693481965947</c:v>
              </c:pt>
              <c:pt idx="16">
                <c:v>0.63831446761234245</c:v>
              </c:pt>
              <c:pt idx="17">
                <c:v>0.56309825696409432</c:v>
              </c:pt>
              <c:pt idx="18">
                <c:v>0.59769102254640494</c:v>
              </c:pt>
              <c:pt idx="19">
                <c:v>0.58129297912981415</c:v>
              </c:pt>
              <c:pt idx="20">
                <c:v>0.56410229778461929</c:v>
              </c:pt>
              <c:pt idx="21">
                <c:v>0.61676609113790326</c:v>
              </c:pt>
              <c:pt idx="22">
                <c:v>0.58930281003867901</c:v>
              </c:pt>
              <c:pt idx="23">
                <c:v>0.54900852217334906</c:v>
              </c:pt>
              <c:pt idx="24">
                <c:v>0.4826449655734118</c:v>
              </c:pt>
              <c:pt idx="25">
                <c:v>0.48143255161788978</c:v>
              </c:pt>
              <c:pt idx="26">
                <c:v>0.48006228521483291</c:v>
              </c:pt>
              <c:pt idx="27">
                <c:v>0.45219234618962867</c:v>
              </c:pt>
              <c:pt idx="28">
                <c:v>0.36244717133896548</c:v>
              </c:pt>
              <c:pt idx="29">
                <c:v>0.32936533735720969</c:v>
              </c:pt>
              <c:pt idx="30">
                <c:v>0.26344383912484348</c:v>
              </c:pt>
              <c:pt idx="31">
                <c:v>0.16029820094238573</c:v>
              </c:pt>
              <c:pt idx="32">
                <c:v>0.11185075652929399</c:v>
              </c:pt>
              <c:pt idx="33">
                <c:v>0.11325480384401759</c:v>
              </c:pt>
            </c:numLit>
          </c:xVal>
          <c:yVal>
            <c:numLit>
              <c:formatCode>General</c:formatCode>
              <c:ptCount val="34"/>
              <c:pt idx="0">
                <c:v>4.721379117078544</c:v>
              </c:pt>
              <c:pt idx="1">
                <c:v>4.4099168185988837</c:v>
              </c:pt>
              <c:pt idx="2">
                <c:v>4.0984545201192235</c:v>
              </c:pt>
              <c:pt idx="3">
                <c:v>3.7869922216395642</c:v>
              </c:pt>
              <c:pt idx="4">
                <c:v>3.4755299231599044</c:v>
              </c:pt>
              <c:pt idx="5">
                <c:v>3.1640676246802446</c:v>
              </c:pt>
              <c:pt idx="6">
                <c:v>2.8526053262005848</c:v>
              </c:pt>
              <c:pt idx="7">
                <c:v>2.5411430277209246</c:v>
              </c:pt>
              <c:pt idx="8">
                <c:v>2.2296807292412648</c:v>
              </c:pt>
              <c:pt idx="9">
                <c:v>1.9182184307616048</c:v>
              </c:pt>
              <c:pt idx="10">
                <c:v>1.606756132281945</c:v>
              </c:pt>
              <c:pt idx="11">
                <c:v>1.4510249830421151</c:v>
              </c:pt>
              <c:pt idx="12">
                <c:v>1.2952938338022852</c:v>
              </c:pt>
              <c:pt idx="13">
                <c:v>1.1395626845624554</c:v>
              </c:pt>
              <c:pt idx="14">
                <c:v>0.98383153532262546</c:v>
              </c:pt>
              <c:pt idx="15">
                <c:v>0.82810038608279557</c:v>
              </c:pt>
              <c:pt idx="16">
                <c:v>0.67236923684296557</c:v>
              </c:pt>
              <c:pt idx="17">
                <c:v>0.59450366222305062</c:v>
              </c:pt>
              <c:pt idx="18">
                <c:v>0.51663808760313568</c:v>
              </c:pt>
              <c:pt idx="19">
                <c:v>0.43877251298322079</c:v>
              </c:pt>
              <c:pt idx="20">
                <c:v>0.36090693836330584</c:v>
              </c:pt>
              <c:pt idx="21">
                <c:v>0.32976070851533984</c:v>
              </c:pt>
              <c:pt idx="22">
                <c:v>0.29861447866737389</c:v>
              </c:pt>
              <c:pt idx="23">
                <c:v>0.26746824881940789</c:v>
              </c:pt>
              <c:pt idx="24">
                <c:v>0.23632201897144189</c:v>
              </c:pt>
              <c:pt idx="25">
                <c:v>0.20517578912347592</c:v>
              </c:pt>
              <c:pt idx="26">
                <c:v>0.17402955927550995</c:v>
              </c:pt>
              <c:pt idx="27">
                <c:v>0.14288332942754395</c:v>
              </c:pt>
              <c:pt idx="28">
                <c:v>0.12731021450356098</c:v>
              </c:pt>
              <c:pt idx="29">
                <c:v>0.11173709957957796</c:v>
              </c:pt>
              <c:pt idx="30">
                <c:v>9.6163984655594975E-2</c:v>
              </c:pt>
              <c:pt idx="31">
                <c:v>8.0590869731611975E-2</c:v>
              </c:pt>
              <c:pt idx="32">
                <c:v>6.5017754807628989E-2</c:v>
              </c:pt>
              <c:pt idx="33">
                <c:v>4.9444639883645995E-2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247-4A34-BE8D-BD7F16A5FB22}"/>
            </c:ext>
          </c:extLst>
        </c:ser>
        <c:ser>
          <c:idx val="1"/>
          <c:order val="1"/>
          <c:tx>
            <c:v>U=2m/s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Lit>
              <c:formatCode>General</c:formatCode>
              <c:ptCount val="35"/>
              <c:pt idx="0">
                <c:v>1</c:v>
              </c:pt>
              <c:pt idx="1">
                <c:v>0.98450067030754418</c:v>
              </c:pt>
              <c:pt idx="2">
                <c:v>0.98883466580903212</c:v>
              </c:pt>
              <c:pt idx="3">
                <c:v>0.97361220160127881</c:v>
              </c:pt>
              <c:pt idx="4">
                <c:v>0.99357396944527687</c:v>
              </c:pt>
              <c:pt idx="5">
                <c:v>0.98263879958916545</c:v>
              </c:pt>
              <c:pt idx="6">
                <c:v>0.9976453235277295</c:v>
              </c:pt>
              <c:pt idx="7">
                <c:v>0.98587978404068499</c:v>
              </c:pt>
              <c:pt idx="8">
                <c:v>0.96173881325450195</c:v>
              </c:pt>
              <c:pt idx="9">
                <c:v>0.94693969035358982</c:v>
              </c:pt>
              <c:pt idx="10">
                <c:v>0.90105050444951695</c:v>
              </c:pt>
              <c:pt idx="11">
                <c:v>0.87441691510639952</c:v>
              </c:pt>
              <c:pt idx="12">
                <c:v>0.84611722038216253</c:v>
              </c:pt>
              <c:pt idx="13">
                <c:v>0.82171557380217675</c:v>
              </c:pt>
              <c:pt idx="14">
                <c:v>0.78599805658371324</c:v>
              </c:pt>
              <c:pt idx="15">
                <c:v>0.76153925328450922</c:v>
              </c:pt>
              <c:pt idx="16">
                <c:v>0.72489247054862871</c:v>
              </c:pt>
              <c:pt idx="17">
                <c:v>0.71698345251276763</c:v>
              </c:pt>
              <c:pt idx="18">
                <c:v>0.75449908108649366</c:v>
              </c:pt>
              <c:pt idx="19">
                <c:v>0.74616471128878914</c:v>
              </c:pt>
              <c:pt idx="20">
                <c:v>0.71751185882728508</c:v>
              </c:pt>
              <c:pt idx="21">
                <c:v>0.70940814955630138</c:v>
              </c:pt>
              <c:pt idx="22">
                <c:v>0.70371937558329511</c:v>
              </c:pt>
              <c:pt idx="23">
                <c:v>0.66942002064587136</c:v>
              </c:pt>
              <c:pt idx="24">
                <c:v>0.64522596630225482</c:v>
              </c:pt>
              <c:pt idx="25">
                <c:v>0.63423721578947101</c:v>
              </c:pt>
              <c:pt idx="26">
                <c:v>0.60535127520711918</c:v>
              </c:pt>
              <c:pt idx="27">
                <c:v>0.60447992315779775</c:v>
              </c:pt>
              <c:pt idx="28">
                <c:v>0.56462360991237082</c:v>
              </c:pt>
              <c:pt idx="29">
                <c:v>0.53809316826880638</c:v>
              </c:pt>
              <c:pt idx="30">
                <c:v>0.50114205188872907</c:v>
              </c:pt>
              <c:pt idx="31">
                <c:v>0.44237386536903972</c:v>
              </c:pt>
              <c:pt idx="32">
                <c:v>0.3794503437225461</c:v>
              </c:pt>
              <c:pt idx="33">
                <c:v>0.28549914971776907</c:v>
              </c:pt>
              <c:pt idx="34">
                <c:v>0.18857943177314657</c:v>
              </c:pt>
            </c:numLit>
          </c:xVal>
          <c:yVal>
            <c:numLit>
              <c:formatCode>General</c:formatCode>
              <c:ptCount val="35"/>
              <c:pt idx="0">
                <c:v>9.451622702671937</c:v>
              </c:pt>
              <c:pt idx="1">
                <c:v>8.8281133300210293</c:v>
              </c:pt>
              <c:pt idx="2">
                <c:v>8.2046039573701233</c:v>
              </c:pt>
              <c:pt idx="3">
                <c:v>7.5810945847192155</c:v>
              </c:pt>
              <c:pt idx="4">
                <c:v>6.9575852120683086</c:v>
              </c:pt>
              <c:pt idx="5">
                <c:v>6.3340758394174017</c:v>
              </c:pt>
              <c:pt idx="6">
                <c:v>5.7105664667664948</c:v>
              </c:pt>
              <c:pt idx="7">
                <c:v>5.0870570941155879</c:v>
              </c:pt>
              <c:pt idx="8">
                <c:v>4.463547721464681</c:v>
              </c:pt>
              <c:pt idx="9">
                <c:v>3.8400383488137733</c:v>
              </c:pt>
              <c:pt idx="10">
                <c:v>3.2165289761628664</c:v>
              </c:pt>
              <c:pt idx="11">
                <c:v>2.9047742898374129</c:v>
              </c:pt>
              <c:pt idx="12">
                <c:v>2.5930196035119595</c:v>
              </c:pt>
              <c:pt idx="13">
                <c:v>2.281264917186506</c:v>
              </c:pt>
              <c:pt idx="14">
                <c:v>1.9695102308610524</c:v>
              </c:pt>
              <c:pt idx="15">
                <c:v>1.6577555445355989</c:v>
              </c:pt>
              <c:pt idx="16">
                <c:v>1.3460008582101453</c:v>
              </c:pt>
              <c:pt idx="17">
                <c:v>1.1901235150474185</c:v>
              </c:pt>
              <c:pt idx="18">
                <c:v>1.0342461718846918</c:v>
              </c:pt>
              <c:pt idx="19">
                <c:v>0.8783688287219652</c:v>
              </c:pt>
              <c:pt idx="20">
                <c:v>0.72249148555923848</c:v>
              </c:pt>
              <c:pt idx="21">
                <c:v>0.66014054829414781</c:v>
              </c:pt>
              <c:pt idx="22">
                <c:v>0.59778961102905714</c:v>
              </c:pt>
              <c:pt idx="23">
                <c:v>0.53543867376396637</c:v>
              </c:pt>
              <c:pt idx="24">
                <c:v>0.4730877364988757</c:v>
              </c:pt>
              <c:pt idx="25">
                <c:v>0.41073679923378498</c:v>
              </c:pt>
              <c:pt idx="26">
                <c:v>0.34838586196869431</c:v>
              </c:pt>
              <c:pt idx="27">
                <c:v>0.31721039333614898</c:v>
              </c:pt>
              <c:pt idx="28">
                <c:v>0.28603492470360359</c:v>
              </c:pt>
              <c:pt idx="29">
                <c:v>0.25485945607105825</c:v>
              </c:pt>
              <c:pt idx="30">
                <c:v>0.22368398743851287</c:v>
              </c:pt>
              <c:pt idx="31">
                <c:v>0.19250851880596753</c:v>
              </c:pt>
              <c:pt idx="32">
                <c:v>0.16133305017342217</c:v>
              </c:pt>
              <c:pt idx="33">
                <c:v>0.13015758154087684</c:v>
              </c:pt>
              <c:pt idx="34">
                <c:v>9.8982112908331477E-2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3247-4A34-BE8D-BD7F16A5FB22}"/>
            </c:ext>
          </c:extLst>
        </c:ser>
        <c:ser>
          <c:idx val="2"/>
          <c:order val="2"/>
          <c:tx>
            <c:v>U=4m/s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Lit>
              <c:formatCode>General</c:formatCode>
              <c:ptCount val="30"/>
              <c:pt idx="0">
                <c:v>0.99936954720121551</c:v>
              </c:pt>
              <c:pt idx="1">
                <c:v>1</c:v>
              </c:pt>
              <c:pt idx="2">
                <c:v>0.99797241125201397</c:v>
              </c:pt>
              <c:pt idx="3">
                <c:v>0.98863640113173201</c:v>
              </c:pt>
              <c:pt idx="4">
                <c:v>0.98708915661918684</c:v>
              </c:pt>
              <c:pt idx="5">
                <c:v>0.98172496159021627</c:v>
              </c:pt>
              <c:pt idx="6">
                <c:v>0.96683881634918989</c:v>
              </c:pt>
              <c:pt idx="7">
                <c:v>0.95192799709912723</c:v>
              </c:pt>
              <c:pt idx="8">
                <c:v>0.92596807751693133</c:v>
              </c:pt>
              <c:pt idx="9">
                <c:v>0.89571489097263612</c:v>
              </c:pt>
              <c:pt idx="10">
                <c:v>0.87231097887514075</c:v>
              </c:pt>
              <c:pt idx="11">
                <c:v>0.82805523600102848</c:v>
              </c:pt>
              <c:pt idx="12">
                <c:v>0.80476322688840651</c:v>
              </c:pt>
              <c:pt idx="13">
                <c:v>0.78526949605643204</c:v>
              </c:pt>
              <c:pt idx="14">
                <c:v>0.75292374391147721</c:v>
              </c:pt>
              <c:pt idx="15">
                <c:v>0.73568634986815518</c:v>
              </c:pt>
              <c:pt idx="16">
                <c:v>0.72176035252604986</c:v>
              </c:pt>
              <c:pt idx="17">
                <c:v>0.70759942169094758</c:v>
              </c:pt>
              <c:pt idx="18">
                <c:v>0.69532176891508124</c:v>
              </c:pt>
              <c:pt idx="19">
                <c:v>0.68065436991443862</c:v>
              </c:pt>
              <c:pt idx="20">
                <c:v>0.65851026770075272</c:v>
              </c:pt>
              <c:pt idx="21">
                <c:v>0.64143892210069942</c:v>
              </c:pt>
              <c:pt idx="22">
                <c:v>0.63266683514392141</c:v>
              </c:pt>
              <c:pt idx="23">
                <c:v>0.6188279962294817</c:v>
              </c:pt>
              <c:pt idx="24">
                <c:v>0.61088458018388947</c:v>
              </c:pt>
              <c:pt idx="25">
                <c:v>0.59251346738205124</c:v>
              </c:pt>
              <c:pt idx="26">
                <c:v>0.5637057997899918</c:v>
              </c:pt>
              <c:pt idx="27">
                <c:v>0.54630191370015879</c:v>
              </c:pt>
              <c:pt idx="28">
                <c:v>0.47325464878422163</c:v>
              </c:pt>
              <c:pt idx="29">
                <c:v>0.3983550839580281</c:v>
              </c:pt>
            </c:numLit>
          </c:xVal>
          <c:yVal>
            <c:numLit>
              <c:formatCode>General</c:formatCode>
              <c:ptCount val="30"/>
              <c:pt idx="0">
                <c:v>10.36914404746055</c:v>
              </c:pt>
              <c:pt idx="1">
                <c:v>9.3484334238640887</c:v>
              </c:pt>
              <c:pt idx="2">
                <c:v>8.3277228002676278</c:v>
              </c:pt>
              <c:pt idx="3">
                <c:v>7.307012176671166</c:v>
              </c:pt>
              <c:pt idx="4">
                <c:v>6.2863015530747042</c:v>
              </c:pt>
              <c:pt idx="5">
                <c:v>5.2655909294782433</c:v>
              </c:pt>
              <c:pt idx="6">
                <c:v>4.7552356176800128</c:v>
              </c:pt>
              <c:pt idx="7">
                <c:v>4.2448803058817823</c:v>
              </c:pt>
              <c:pt idx="8">
                <c:v>3.7345249940835519</c:v>
              </c:pt>
              <c:pt idx="9">
                <c:v>3.2241696822853214</c:v>
              </c:pt>
              <c:pt idx="10">
                <c:v>2.7138143704870905</c:v>
              </c:pt>
              <c:pt idx="11">
                <c:v>2.2034590586888601</c:v>
              </c:pt>
              <c:pt idx="12">
                <c:v>1.9482814027897448</c:v>
              </c:pt>
              <c:pt idx="13">
                <c:v>1.6931037468906296</c:v>
              </c:pt>
              <c:pt idx="14">
                <c:v>1.4379260909915146</c:v>
              </c:pt>
              <c:pt idx="15">
                <c:v>1.1827484350923994</c:v>
              </c:pt>
              <c:pt idx="16">
                <c:v>1.0806773727327532</c:v>
              </c:pt>
              <c:pt idx="17">
                <c:v>0.97860631037310708</c:v>
              </c:pt>
              <c:pt idx="18">
                <c:v>0.87653524801346094</c:v>
              </c:pt>
              <c:pt idx="19">
                <c:v>0.77446418565381492</c:v>
              </c:pt>
              <c:pt idx="20">
                <c:v>0.67239312329416878</c:v>
              </c:pt>
              <c:pt idx="21">
                <c:v>0.57032206093452265</c:v>
              </c:pt>
              <c:pt idx="22">
                <c:v>0.51928652975469958</c:v>
              </c:pt>
              <c:pt idx="23">
                <c:v>0.46825099857487656</c:v>
              </c:pt>
              <c:pt idx="24">
                <c:v>0.4172154673950535</c:v>
              </c:pt>
              <c:pt idx="25">
                <c:v>0.36617993621523037</c:v>
              </c:pt>
              <c:pt idx="26">
                <c:v>0.31514440503540736</c:v>
              </c:pt>
              <c:pt idx="27">
                <c:v>0.26410887385558429</c:v>
              </c:pt>
              <c:pt idx="28">
                <c:v>0.21307334267576125</c:v>
              </c:pt>
              <c:pt idx="29">
                <c:v>0.16203781149593818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3247-4A34-BE8D-BD7F16A5FB22}"/>
            </c:ext>
          </c:extLst>
        </c:ser>
        <c:ser>
          <c:idx val="3"/>
          <c:order val="3"/>
          <c:tx>
            <c:v>U=6m/s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rgbClr val="00FF00"/>
              </a:solidFill>
              <a:ln w="9525">
                <a:solidFill>
                  <a:srgbClr val="00FF00"/>
                </a:solidFill>
              </a:ln>
              <a:effectLst/>
            </c:spPr>
          </c:marker>
          <c:xVal>
            <c:numLit>
              <c:formatCode>General</c:formatCode>
              <c:ptCount val="26"/>
              <c:pt idx="0">
                <c:v>0.99636537539768955</c:v>
              </c:pt>
              <c:pt idx="1">
                <c:v>0.99622755762207915</c:v>
              </c:pt>
              <c:pt idx="2">
                <c:v>1</c:v>
              </c:pt>
              <c:pt idx="3">
                <c:v>0.99424990473886687</c:v>
              </c:pt>
              <c:pt idx="4">
                <c:v>0.99659972844087896</c:v>
              </c:pt>
              <c:pt idx="5">
                <c:v>0.99563178642636097</c:v>
              </c:pt>
              <c:pt idx="6">
                <c:v>0.96753602254127202</c:v>
              </c:pt>
              <c:pt idx="7">
                <c:v>0.94947412797976405</c:v>
              </c:pt>
              <c:pt idx="8">
                <c:v>0.91913682238525063</c:v>
              </c:pt>
              <c:pt idx="9">
                <c:v>0.88256906131745849</c:v>
              </c:pt>
              <c:pt idx="10">
                <c:v>0.85021118804222218</c:v>
              </c:pt>
              <c:pt idx="11">
                <c:v>0.80160127090821598</c:v>
              </c:pt>
              <c:pt idx="12">
                <c:v>0.77400890178556658</c:v>
              </c:pt>
              <c:pt idx="13">
                <c:v>0.74796411425341058</c:v>
              </c:pt>
              <c:pt idx="14">
                <c:v>0.73265403135085572</c:v>
              </c:pt>
              <c:pt idx="15">
                <c:v>0.72679090020328918</c:v>
              </c:pt>
              <c:pt idx="16">
                <c:v>0.71218330085330062</c:v>
              </c:pt>
              <c:pt idx="17">
                <c:v>0.70278856542991341</c:v>
              </c:pt>
              <c:pt idx="18">
                <c:v>0.68646487614066642</c:v>
              </c:pt>
              <c:pt idx="19">
                <c:v>0.66298226295878693</c:v>
              </c:pt>
              <c:pt idx="20">
                <c:v>0.63628214780220849</c:v>
              </c:pt>
              <c:pt idx="21">
                <c:v>0.60743949734985225</c:v>
              </c:pt>
              <c:pt idx="22">
                <c:v>0.58882644745581525</c:v>
              </c:pt>
              <c:pt idx="23">
                <c:v>0.55525029987160179</c:v>
              </c:pt>
              <c:pt idx="24">
                <c:v>0.52469310913195066</c:v>
              </c:pt>
              <c:pt idx="25">
                <c:v>0.46481112348234516</c:v>
              </c:pt>
            </c:numLit>
          </c:xVal>
          <c:yVal>
            <c:numLit>
              <c:formatCode>General</c:formatCode>
              <c:ptCount val="26"/>
              <c:pt idx="0">
                <c:v>11.771592734349117</c:v>
              </c:pt>
              <c:pt idx="1">
                <c:v>10.61282883777236</c:v>
              </c:pt>
              <c:pt idx="2">
                <c:v>9.4540649411956039</c:v>
              </c:pt>
              <c:pt idx="3">
                <c:v>8.2953010446188493</c:v>
              </c:pt>
              <c:pt idx="4">
                <c:v>7.1365371480420929</c:v>
              </c:pt>
              <c:pt idx="5">
                <c:v>5.9777732514653374</c:v>
              </c:pt>
              <c:pt idx="6">
                <c:v>4.819009354888582</c:v>
              </c:pt>
              <c:pt idx="7">
                <c:v>4.2396274066002038</c:v>
              </c:pt>
              <c:pt idx="8">
                <c:v>3.6602454583118265</c:v>
              </c:pt>
              <c:pt idx="9">
                <c:v>3.0808635100234487</c:v>
              </c:pt>
              <c:pt idx="10">
                <c:v>2.501481561735071</c:v>
              </c:pt>
              <c:pt idx="11">
                <c:v>1.922099613446693</c:v>
              </c:pt>
              <c:pt idx="12">
                <c:v>1.6324086393025043</c:v>
              </c:pt>
              <c:pt idx="13">
                <c:v>1.3427176651583155</c:v>
              </c:pt>
              <c:pt idx="14">
                <c:v>1.2268412755006399</c:v>
              </c:pt>
              <c:pt idx="15">
                <c:v>1.1109648858429644</c:v>
              </c:pt>
              <c:pt idx="16">
                <c:v>0.99508849618528883</c:v>
              </c:pt>
              <c:pt idx="17">
                <c:v>0.87921210652761328</c:v>
              </c:pt>
              <c:pt idx="18">
                <c:v>0.76333571686993773</c:v>
              </c:pt>
              <c:pt idx="19">
                <c:v>0.64745932721226218</c:v>
              </c:pt>
              <c:pt idx="20">
                <c:v>0.53158293755458663</c:v>
              </c:pt>
              <c:pt idx="21">
                <c:v>0.41570654789691103</c:v>
              </c:pt>
              <c:pt idx="22">
                <c:v>0.35776835306807325</c:v>
              </c:pt>
              <c:pt idx="23">
                <c:v>0.29983015823923548</c:v>
              </c:pt>
              <c:pt idx="24">
                <c:v>0.2418919634103977</c:v>
              </c:pt>
              <c:pt idx="25">
                <c:v>0.18395376858155993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3247-4A34-BE8D-BD7F16A5FB22}"/>
            </c:ext>
          </c:extLst>
        </c:ser>
        <c:ser>
          <c:idx val="4"/>
          <c:order val="4"/>
          <c:tx>
            <c:v>Power Law (Turbulent)</c:v>
          </c:tx>
          <c:spPr>
            <a:ln w="2540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43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0.98836455817705815</c:v>
              </c:pt>
              <c:pt idx="9">
                <c:v>0.9641933977087388</c:v>
              </c:pt>
              <c:pt idx="10">
                <c:v>0.93787143915208837</c:v>
              </c:pt>
              <c:pt idx="11">
                <c:v>0.90889811562331324</c:v>
              </c:pt>
              <c:pt idx="12">
                <c:v>0.87656213707016783</c:v>
              </c:pt>
              <c:pt idx="13">
                <c:v>0.83979853876334609</c:v>
              </c:pt>
              <c:pt idx="14">
                <c:v>0.79689529296810679</c:v>
              </c:pt>
              <c:pt idx="15">
                <c:v>0.77227709459051574</c:v>
              </c:pt>
              <c:pt idx="16">
                <c:v>0.74480169868143897</c:v>
              </c:pt>
              <c:pt idx="17">
                <c:v>0.71356422068577341</c:v>
              </c:pt>
              <c:pt idx="18">
                <c:v>0.70675160824630168</c:v>
              </c:pt>
              <c:pt idx="19">
                <c:v>0.69971825609878013</c:v>
              </c:pt>
              <c:pt idx="20">
                <c:v>0.69244692915843531</c:v>
              </c:pt>
              <c:pt idx="21">
                <c:v>0.68491818615306144</c:v>
              </c:pt>
              <c:pt idx="22">
                <c:v>0.67710997631920034</c:v>
              </c:pt>
              <c:pt idx="23">
                <c:v>0.66899713800212735</c:v>
              </c:pt>
              <c:pt idx="24">
                <c:v>0.6605507687303549</c:v>
              </c:pt>
              <c:pt idx="25">
                <c:v>0.65173742462516981</c:v>
              </c:pt>
              <c:pt idx="26">
                <c:v>0.64251808980888381</c:v>
              </c:pt>
              <c:pt idx="27">
                <c:v>0.63284683070260372</c:v>
              </c:pt>
              <c:pt idx="28">
                <c:v>0.6226690105939825</c:v>
              </c:pt>
              <c:pt idx="29">
                <c:v>0.61191887772817677</c:v>
              </c:pt>
              <c:pt idx="30">
                <c:v>0.60051623964399825</c:v>
              </c:pt>
              <c:pt idx="31">
                <c:v>0.58836176840554588</c:v>
              </c:pt>
              <c:pt idx="32">
                <c:v>0.57533018964555094</c:v>
              </c:pt>
              <c:pt idx="33">
                <c:v>0.56126007935968603</c:v>
              </c:pt>
              <c:pt idx="34">
                <c:v>0.54593798258582826</c:v>
              </c:pt>
              <c:pt idx="35">
                <c:v>0.5290725177302118</c:v>
              </c:pt>
              <c:pt idx="36">
                <c:v>0.51024964056465594</c:v>
              </c:pt>
              <c:pt idx="37">
                <c:v>0.4888494316934196</c:v>
              </c:pt>
              <c:pt idx="38">
                <c:v>0.46387531426319623</c:v>
              </c:pt>
              <c:pt idx="39">
                <c:v>0.43355146540367662</c:v>
              </c:pt>
              <c:pt idx="40">
                <c:v>0.39414789600016503</c:v>
              </c:pt>
              <c:pt idx="41">
                <c:v>0.33490155467340105</c:v>
              </c:pt>
              <c:pt idx="42">
                <c:v>0</c:v>
              </c:pt>
            </c:numLit>
          </c:xVal>
          <c:yVal>
            <c:numLit>
              <c:formatCode>General</c:formatCode>
              <c:ptCount val="43"/>
              <c:pt idx="0">
                <c:v>12</c:v>
              </c:pt>
              <c:pt idx="1">
                <c:v>11</c:v>
              </c:pt>
              <c:pt idx="2">
                <c:v>10</c:v>
              </c:pt>
              <c:pt idx="3">
                <c:v>9</c:v>
              </c:pt>
              <c:pt idx="4">
                <c:v>8</c:v>
              </c:pt>
              <c:pt idx="5">
                <c:v>7</c:v>
              </c:pt>
              <c:pt idx="6">
                <c:v>6</c:v>
              </c:pt>
              <c:pt idx="7">
                <c:v>5.5</c:v>
              </c:pt>
              <c:pt idx="8">
                <c:v>5</c:v>
              </c:pt>
              <c:pt idx="9">
                <c:v>4.5</c:v>
              </c:pt>
              <c:pt idx="10">
                <c:v>4</c:v>
              </c:pt>
              <c:pt idx="11">
                <c:v>3.5</c:v>
              </c:pt>
              <c:pt idx="12">
                <c:v>3</c:v>
              </c:pt>
              <c:pt idx="13">
                <c:v>2.5</c:v>
              </c:pt>
              <c:pt idx="14">
                <c:v>2</c:v>
              </c:pt>
              <c:pt idx="15">
                <c:v>1.75</c:v>
              </c:pt>
              <c:pt idx="16">
                <c:v>1.5</c:v>
              </c:pt>
              <c:pt idx="17">
                <c:v>1.25</c:v>
              </c:pt>
              <c:pt idx="18">
                <c:v>1.2</c:v>
              </c:pt>
              <c:pt idx="19">
                <c:v>1.1499999999999999</c:v>
              </c:pt>
              <c:pt idx="20">
                <c:v>1.1000000000000001</c:v>
              </c:pt>
              <c:pt idx="21">
                <c:v>1.05</c:v>
              </c:pt>
              <c:pt idx="22">
                <c:v>1</c:v>
              </c:pt>
              <c:pt idx="23">
                <c:v>0.95</c:v>
              </c:pt>
              <c:pt idx="24">
                <c:v>0.9</c:v>
              </c:pt>
              <c:pt idx="25">
                <c:v>0.85</c:v>
              </c:pt>
              <c:pt idx="26">
                <c:v>0.8</c:v>
              </c:pt>
              <c:pt idx="27">
                <c:v>0.75</c:v>
              </c:pt>
              <c:pt idx="28">
                <c:v>0.7</c:v>
              </c:pt>
              <c:pt idx="29">
                <c:v>0.64999999999999902</c:v>
              </c:pt>
              <c:pt idx="30">
                <c:v>0.59999999999999898</c:v>
              </c:pt>
              <c:pt idx="31">
                <c:v>0.54999999999999905</c:v>
              </c:pt>
              <c:pt idx="32">
                <c:v>0.499999999999999</c:v>
              </c:pt>
              <c:pt idx="33">
                <c:v>0.44999999999999901</c:v>
              </c:pt>
              <c:pt idx="34">
                <c:v>0.39999999999999902</c:v>
              </c:pt>
              <c:pt idx="35">
                <c:v>0.34999999999999898</c:v>
              </c:pt>
              <c:pt idx="36">
                <c:v>0.29999999999999899</c:v>
              </c:pt>
              <c:pt idx="37">
                <c:v>0.25</c:v>
              </c:pt>
              <c:pt idx="38">
                <c:v>0.2</c:v>
              </c:pt>
              <c:pt idx="39">
                <c:v>0.15</c:v>
              </c:pt>
              <c:pt idx="40">
                <c:v>0.1</c:v>
              </c:pt>
              <c:pt idx="41">
                <c:v>0.05</c:v>
              </c:pt>
              <c:pt idx="42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3247-4A34-BE8D-BD7F16A5FB22}"/>
            </c:ext>
          </c:extLst>
        </c:ser>
        <c:ser>
          <c:idx val="5"/>
          <c:order val="5"/>
          <c:tx>
            <c:v>Blasius (Laminar)</c:v>
          </c:tx>
          <c:spPr>
            <a:ln w="254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18"/>
              <c:pt idx="0">
                <c:v>0</c:v>
              </c:pt>
              <c:pt idx="1">
                <c:v>0.16589999999999999</c:v>
              </c:pt>
              <c:pt idx="2">
                <c:v>0.32979999999999998</c:v>
              </c:pt>
              <c:pt idx="3">
                <c:v>0.48680000000000001</c:v>
              </c:pt>
              <c:pt idx="4">
                <c:v>0.62980000000000003</c:v>
              </c:pt>
              <c:pt idx="5">
                <c:v>0.75129999999999997</c:v>
              </c:pt>
              <c:pt idx="6">
                <c:v>0.84609999999999996</c:v>
              </c:pt>
              <c:pt idx="7">
                <c:v>0.91310000000000002</c:v>
              </c:pt>
              <c:pt idx="8">
                <c:v>0.95550000000000002</c:v>
              </c:pt>
              <c:pt idx="9">
                <c:v>0.97950000000000004</c:v>
              </c:pt>
              <c:pt idx="10">
                <c:v>0.99160000000000004</c:v>
              </c:pt>
              <c:pt idx="11">
                <c:v>0.99690000000000001</c:v>
              </c:pt>
              <c:pt idx="12">
                <c:v>0.999</c:v>
              </c:pt>
              <c:pt idx="13">
                <c:v>0.99970000000000003</c:v>
              </c:pt>
              <c:pt idx="14">
                <c:v>0.99990000000000001</c:v>
              </c:pt>
              <c:pt idx="15">
                <c:v>1</c:v>
              </c:pt>
              <c:pt idx="16">
                <c:v>1</c:v>
              </c:pt>
              <c:pt idx="17">
                <c:v>1</c:v>
              </c:pt>
            </c:numLit>
          </c:xVal>
          <c:yVal>
            <c:numLit>
              <c:formatCode>General</c:formatCode>
              <c:ptCount val="18"/>
              <c:pt idx="0">
                <c:v>0</c:v>
              </c:pt>
              <c:pt idx="1">
                <c:v>0.29154518950437314</c:v>
              </c:pt>
              <c:pt idx="2">
                <c:v>0.58309037900874627</c:v>
              </c:pt>
              <c:pt idx="3">
                <c:v>0.87463556851311952</c:v>
              </c:pt>
              <c:pt idx="4">
                <c:v>1.1661807580174925</c:v>
              </c:pt>
              <c:pt idx="5">
                <c:v>1.4577259475218658</c:v>
              </c:pt>
              <c:pt idx="6">
                <c:v>1.749271137026239</c:v>
              </c:pt>
              <c:pt idx="7">
                <c:v>2.0408163265306123</c:v>
              </c:pt>
              <c:pt idx="8">
                <c:v>2.3323615160349851</c:v>
              </c:pt>
              <c:pt idx="9">
                <c:v>2.6239067055393583</c:v>
              </c:pt>
              <c:pt idx="10">
                <c:v>2.9154518950437316</c:v>
              </c:pt>
              <c:pt idx="11">
                <c:v>3.2069970845481048</c:v>
              </c:pt>
              <c:pt idx="12">
                <c:v>3.4985422740524781</c:v>
              </c:pt>
              <c:pt idx="13">
                <c:v>3.7900874635568513</c:v>
              </c:pt>
              <c:pt idx="14">
                <c:v>4.0816326530612246</c:v>
              </c:pt>
              <c:pt idx="15">
                <c:v>4.3731778425655978</c:v>
              </c:pt>
              <c:pt idx="16">
                <c:v>4.6647230320699702</c:v>
              </c:pt>
              <c:pt idx="17">
                <c:v>12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3247-4A34-BE8D-BD7F16A5F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756856"/>
        <c:axId val="572755216"/>
      </c:scatterChart>
      <c:valAx>
        <c:axId val="5727568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2755216"/>
        <c:crosses val="autoZero"/>
        <c:crossBetween val="midCat"/>
      </c:valAx>
      <c:valAx>
        <c:axId val="572755216"/>
        <c:scaling>
          <c:orientation val="minMax"/>
          <c:max val="8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275685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5.5415682414698166E-2"/>
          <c:y val="4.8569006999125114E-2"/>
          <c:w val="0.33887089895013123"/>
          <c:h val="0.3666095253718285"/>
        </c:manualLayout>
      </c:layout>
      <c:overlay val="0"/>
      <c:spPr>
        <a:noFill/>
        <a:ln w="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134514435695541E-2"/>
          <c:y val="2.906761654793151E-2"/>
          <c:w val="0.86436548556430448"/>
          <c:h val="0.81398257509477978"/>
        </c:manualLayout>
      </c:layout>
      <c:scatterChart>
        <c:scatterStyle val="lineMarker"/>
        <c:varyColors val="0"/>
        <c:ser>
          <c:idx val="3"/>
          <c:order val="0"/>
          <c:tx>
            <c:v>Measured U=6m/s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Lit>
              <c:formatCode>General</c:formatCode>
              <c:ptCount val="26"/>
              <c:pt idx="0">
                <c:v>0.99636537539768955</c:v>
              </c:pt>
              <c:pt idx="1">
                <c:v>0.99622755762207915</c:v>
              </c:pt>
              <c:pt idx="2">
                <c:v>1</c:v>
              </c:pt>
              <c:pt idx="3">
                <c:v>0.99424990473886687</c:v>
              </c:pt>
              <c:pt idx="4">
                <c:v>0.99659972844087896</c:v>
              </c:pt>
              <c:pt idx="5">
                <c:v>0.99563178642636097</c:v>
              </c:pt>
              <c:pt idx="6">
                <c:v>0.96753602254127202</c:v>
              </c:pt>
              <c:pt idx="7">
                <c:v>0.94947412797976405</c:v>
              </c:pt>
              <c:pt idx="8">
                <c:v>0.91913682238525063</c:v>
              </c:pt>
              <c:pt idx="9">
                <c:v>0.88256906131745849</c:v>
              </c:pt>
              <c:pt idx="10">
                <c:v>0.85021118804222218</c:v>
              </c:pt>
              <c:pt idx="11">
                <c:v>0.80160127090821598</c:v>
              </c:pt>
              <c:pt idx="12">
                <c:v>0.77400890178556658</c:v>
              </c:pt>
              <c:pt idx="13">
                <c:v>0.74796411425341058</c:v>
              </c:pt>
              <c:pt idx="14">
                <c:v>0.73265403135085572</c:v>
              </c:pt>
              <c:pt idx="15">
                <c:v>0.72679090020328918</c:v>
              </c:pt>
              <c:pt idx="16">
                <c:v>0.71218330085330062</c:v>
              </c:pt>
              <c:pt idx="17">
                <c:v>0.70278856542991341</c:v>
              </c:pt>
              <c:pt idx="18">
                <c:v>0.68646487614066642</c:v>
              </c:pt>
              <c:pt idx="19">
                <c:v>0.66298226295878693</c:v>
              </c:pt>
              <c:pt idx="20">
                <c:v>0.63628214780220849</c:v>
              </c:pt>
              <c:pt idx="21">
                <c:v>0.60743949734985225</c:v>
              </c:pt>
              <c:pt idx="22">
                <c:v>0.58882644745581525</c:v>
              </c:pt>
              <c:pt idx="23">
                <c:v>0.55525029987160179</c:v>
              </c:pt>
              <c:pt idx="24">
                <c:v>0.52469310913195066</c:v>
              </c:pt>
              <c:pt idx="25">
                <c:v>0.46481112348234516</c:v>
              </c:pt>
            </c:numLit>
          </c:xVal>
          <c:yVal>
            <c:numLit>
              <c:formatCode>General</c:formatCode>
              <c:ptCount val="26"/>
              <c:pt idx="0">
                <c:v>11.771592734349117</c:v>
              </c:pt>
              <c:pt idx="1">
                <c:v>10.61282883777236</c:v>
              </c:pt>
              <c:pt idx="2">
                <c:v>9.4540649411956039</c:v>
              </c:pt>
              <c:pt idx="3">
                <c:v>8.2953010446188493</c:v>
              </c:pt>
              <c:pt idx="4">
                <c:v>7.1365371480420929</c:v>
              </c:pt>
              <c:pt idx="5">
                <c:v>5.9777732514653374</c:v>
              </c:pt>
              <c:pt idx="6">
                <c:v>4.819009354888582</c:v>
              </c:pt>
              <c:pt idx="7">
                <c:v>4.2396274066002038</c:v>
              </c:pt>
              <c:pt idx="8">
                <c:v>3.6602454583118265</c:v>
              </c:pt>
              <c:pt idx="9">
                <c:v>3.0808635100234487</c:v>
              </c:pt>
              <c:pt idx="10">
                <c:v>2.501481561735071</c:v>
              </c:pt>
              <c:pt idx="11">
                <c:v>1.922099613446693</c:v>
              </c:pt>
              <c:pt idx="12">
                <c:v>1.6324086393025043</c:v>
              </c:pt>
              <c:pt idx="13">
                <c:v>1.3427176651583155</c:v>
              </c:pt>
              <c:pt idx="14">
                <c:v>1.2268412755006399</c:v>
              </c:pt>
              <c:pt idx="15">
                <c:v>1.1109648858429644</c:v>
              </c:pt>
              <c:pt idx="16">
                <c:v>0.99508849618528883</c:v>
              </c:pt>
              <c:pt idx="17">
                <c:v>0.87921210652761328</c:v>
              </c:pt>
              <c:pt idx="18">
                <c:v>0.76333571686993773</c:v>
              </c:pt>
              <c:pt idx="19">
                <c:v>0.64745932721226218</c:v>
              </c:pt>
              <c:pt idx="20">
                <c:v>0.53158293755458663</c:v>
              </c:pt>
              <c:pt idx="21">
                <c:v>0.41570654789691103</c:v>
              </c:pt>
              <c:pt idx="22">
                <c:v>0.35776835306807325</c:v>
              </c:pt>
              <c:pt idx="23">
                <c:v>0.29983015823923548</c:v>
              </c:pt>
              <c:pt idx="24">
                <c:v>0.2418919634103977</c:v>
              </c:pt>
              <c:pt idx="25">
                <c:v>0.18395376858155993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EE0C-4AB0-BE89-971A5AC08712}"/>
            </c:ext>
          </c:extLst>
        </c:ser>
        <c:ser>
          <c:idx val="4"/>
          <c:order val="1"/>
          <c:tx>
            <c:v>Fitted by Power law (Turbulent)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43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0.98836455817705815</c:v>
              </c:pt>
              <c:pt idx="9">
                <c:v>0.9641933977087388</c:v>
              </c:pt>
              <c:pt idx="10">
                <c:v>0.93787143915208837</c:v>
              </c:pt>
              <c:pt idx="11">
                <c:v>0.90889811562331324</c:v>
              </c:pt>
              <c:pt idx="12">
                <c:v>0.87656213707016783</c:v>
              </c:pt>
              <c:pt idx="13">
                <c:v>0.83979853876334609</c:v>
              </c:pt>
              <c:pt idx="14">
                <c:v>0.79689529296810679</c:v>
              </c:pt>
              <c:pt idx="15">
                <c:v>0.77227709459051574</c:v>
              </c:pt>
              <c:pt idx="16">
                <c:v>0.74480169868143897</c:v>
              </c:pt>
              <c:pt idx="17">
                <c:v>0.71356422068577341</c:v>
              </c:pt>
              <c:pt idx="18">
                <c:v>0.70675160824630168</c:v>
              </c:pt>
              <c:pt idx="19">
                <c:v>0.69971825609878013</c:v>
              </c:pt>
              <c:pt idx="20">
                <c:v>0.69244692915843531</c:v>
              </c:pt>
              <c:pt idx="21">
                <c:v>0.68491818615306144</c:v>
              </c:pt>
              <c:pt idx="22">
                <c:v>0.67710997631920034</c:v>
              </c:pt>
              <c:pt idx="23">
                <c:v>0.66899713800212735</c:v>
              </c:pt>
              <c:pt idx="24">
                <c:v>0.6605507687303549</c:v>
              </c:pt>
              <c:pt idx="25">
                <c:v>0.65173742462516981</c:v>
              </c:pt>
              <c:pt idx="26">
                <c:v>0.64251808980888381</c:v>
              </c:pt>
              <c:pt idx="27">
                <c:v>0.63284683070260372</c:v>
              </c:pt>
              <c:pt idx="28">
                <c:v>0.6226690105939825</c:v>
              </c:pt>
              <c:pt idx="29">
                <c:v>0.61191887772817677</c:v>
              </c:pt>
              <c:pt idx="30">
                <c:v>0.60051623964399825</c:v>
              </c:pt>
              <c:pt idx="31">
                <c:v>0.58836176840554588</c:v>
              </c:pt>
              <c:pt idx="32">
                <c:v>0.57533018964555094</c:v>
              </c:pt>
              <c:pt idx="33">
                <c:v>0.56126007935968603</c:v>
              </c:pt>
              <c:pt idx="34">
                <c:v>0.54593798258582826</c:v>
              </c:pt>
              <c:pt idx="35">
                <c:v>0.5290725177302118</c:v>
              </c:pt>
              <c:pt idx="36">
                <c:v>0.51024964056465594</c:v>
              </c:pt>
              <c:pt idx="37">
                <c:v>0.4888494316934196</c:v>
              </c:pt>
              <c:pt idx="38">
                <c:v>0.46387531426319623</c:v>
              </c:pt>
              <c:pt idx="39">
                <c:v>0.43355146540367662</c:v>
              </c:pt>
              <c:pt idx="40">
                <c:v>0.39414789600016503</c:v>
              </c:pt>
              <c:pt idx="41">
                <c:v>0.33490155467340105</c:v>
              </c:pt>
              <c:pt idx="42">
                <c:v>0</c:v>
              </c:pt>
            </c:numLit>
          </c:xVal>
          <c:yVal>
            <c:numLit>
              <c:formatCode>General</c:formatCode>
              <c:ptCount val="43"/>
              <c:pt idx="0">
                <c:v>12</c:v>
              </c:pt>
              <c:pt idx="1">
                <c:v>11</c:v>
              </c:pt>
              <c:pt idx="2">
                <c:v>10</c:v>
              </c:pt>
              <c:pt idx="3">
                <c:v>9</c:v>
              </c:pt>
              <c:pt idx="4">
                <c:v>8</c:v>
              </c:pt>
              <c:pt idx="5">
                <c:v>7</c:v>
              </c:pt>
              <c:pt idx="6">
                <c:v>6</c:v>
              </c:pt>
              <c:pt idx="7">
                <c:v>5.5</c:v>
              </c:pt>
              <c:pt idx="8">
                <c:v>5</c:v>
              </c:pt>
              <c:pt idx="9">
                <c:v>4.5</c:v>
              </c:pt>
              <c:pt idx="10">
                <c:v>4</c:v>
              </c:pt>
              <c:pt idx="11">
                <c:v>3.5</c:v>
              </c:pt>
              <c:pt idx="12">
                <c:v>3</c:v>
              </c:pt>
              <c:pt idx="13">
                <c:v>2.5</c:v>
              </c:pt>
              <c:pt idx="14">
                <c:v>2</c:v>
              </c:pt>
              <c:pt idx="15">
                <c:v>1.75</c:v>
              </c:pt>
              <c:pt idx="16">
                <c:v>1.5</c:v>
              </c:pt>
              <c:pt idx="17">
                <c:v>1.25</c:v>
              </c:pt>
              <c:pt idx="18">
                <c:v>1.2</c:v>
              </c:pt>
              <c:pt idx="19">
                <c:v>1.1499999999999999</c:v>
              </c:pt>
              <c:pt idx="20">
                <c:v>1.1000000000000001</c:v>
              </c:pt>
              <c:pt idx="21">
                <c:v>1.05</c:v>
              </c:pt>
              <c:pt idx="22">
                <c:v>1</c:v>
              </c:pt>
              <c:pt idx="23">
                <c:v>0.95</c:v>
              </c:pt>
              <c:pt idx="24">
                <c:v>0.9</c:v>
              </c:pt>
              <c:pt idx="25">
                <c:v>0.85</c:v>
              </c:pt>
              <c:pt idx="26">
                <c:v>0.8</c:v>
              </c:pt>
              <c:pt idx="27">
                <c:v>0.75</c:v>
              </c:pt>
              <c:pt idx="28">
                <c:v>0.7</c:v>
              </c:pt>
              <c:pt idx="29">
                <c:v>0.64999999999999902</c:v>
              </c:pt>
              <c:pt idx="30">
                <c:v>0.59999999999999898</c:v>
              </c:pt>
              <c:pt idx="31">
                <c:v>0.54999999999999905</c:v>
              </c:pt>
              <c:pt idx="32">
                <c:v>0.499999999999999</c:v>
              </c:pt>
              <c:pt idx="33">
                <c:v>0.44999999999999901</c:v>
              </c:pt>
              <c:pt idx="34">
                <c:v>0.39999999999999902</c:v>
              </c:pt>
              <c:pt idx="35">
                <c:v>0.34999999999999898</c:v>
              </c:pt>
              <c:pt idx="36">
                <c:v>0.29999999999999899</c:v>
              </c:pt>
              <c:pt idx="37">
                <c:v>0.25</c:v>
              </c:pt>
              <c:pt idx="38">
                <c:v>0.2</c:v>
              </c:pt>
              <c:pt idx="39">
                <c:v>0.15</c:v>
              </c:pt>
              <c:pt idx="40">
                <c:v>0.1</c:v>
              </c:pt>
              <c:pt idx="41">
                <c:v>0.05</c:v>
              </c:pt>
              <c:pt idx="42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EE0C-4AB0-BE89-971A5AC08712}"/>
            </c:ext>
          </c:extLst>
        </c:ser>
        <c:ser>
          <c:idx val="5"/>
          <c:order val="2"/>
          <c:tx>
            <c:v>Fitted by Blasius solution (Laminar)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18"/>
              <c:pt idx="0">
                <c:v>0</c:v>
              </c:pt>
              <c:pt idx="1">
                <c:v>0.16589999999999999</c:v>
              </c:pt>
              <c:pt idx="2">
                <c:v>0.32979999999999998</c:v>
              </c:pt>
              <c:pt idx="3">
                <c:v>0.48680000000000001</c:v>
              </c:pt>
              <c:pt idx="4">
                <c:v>0.62980000000000003</c:v>
              </c:pt>
              <c:pt idx="5">
                <c:v>0.75129999999999997</c:v>
              </c:pt>
              <c:pt idx="6">
                <c:v>0.84609999999999996</c:v>
              </c:pt>
              <c:pt idx="7">
                <c:v>0.91310000000000002</c:v>
              </c:pt>
              <c:pt idx="8">
                <c:v>0.95550000000000002</c:v>
              </c:pt>
              <c:pt idx="9">
                <c:v>0.97950000000000004</c:v>
              </c:pt>
              <c:pt idx="10">
                <c:v>0.99160000000000004</c:v>
              </c:pt>
              <c:pt idx="11">
                <c:v>0.99690000000000001</c:v>
              </c:pt>
              <c:pt idx="12">
                <c:v>0.999</c:v>
              </c:pt>
              <c:pt idx="13">
                <c:v>0.99970000000000003</c:v>
              </c:pt>
              <c:pt idx="14">
                <c:v>0.99990000000000001</c:v>
              </c:pt>
              <c:pt idx="15">
                <c:v>1</c:v>
              </c:pt>
              <c:pt idx="16">
                <c:v>1</c:v>
              </c:pt>
              <c:pt idx="17">
                <c:v>1</c:v>
              </c:pt>
            </c:numLit>
          </c:xVal>
          <c:yVal>
            <c:numLit>
              <c:formatCode>General</c:formatCode>
              <c:ptCount val="18"/>
              <c:pt idx="0">
                <c:v>0</c:v>
              </c:pt>
              <c:pt idx="1">
                <c:v>0.29154518950437314</c:v>
              </c:pt>
              <c:pt idx="2">
                <c:v>0.58309037900874627</c:v>
              </c:pt>
              <c:pt idx="3">
                <c:v>0.87463556851311952</c:v>
              </c:pt>
              <c:pt idx="4">
                <c:v>1.1661807580174925</c:v>
              </c:pt>
              <c:pt idx="5">
                <c:v>1.4577259475218658</c:v>
              </c:pt>
              <c:pt idx="6">
                <c:v>1.749271137026239</c:v>
              </c:pt>
              <c:pt idx="7">
                <c:v>2.0408163265306123</c:v>
              </c:pt>
              <c:pt idx="8">
                <c:v>2.3323615160349851</c:v>
              </c:pt>
              <c:pt idx="9">
                <c:v>2.6239067055393583</c:v>
              </c:pt>
              <c:pt idx="10">
                <c:v>2.9154518950437316</c:v>
              </c:pt>
              <c:pt idx="11">
                <c:v>3.2069970845481048</c:v>
              </c:pt>
              <c:pt idx="12">
                <c:v>3.4985422740524781</c:v>
              </c:pt>
              <c:pt idx="13">
                <c:v>3.7900874635568513</c:v>
              </c:pt>
              <c:pt idx="14">
                <c:v>4.0816326530612246</c:v>
              </c:pt>
              <c:pt idx="15">
                <c:v>4.3731778425655978</c:v>
              </c:pt>
              <c:pt idx="16">
                <c:v>4.6647230320699702</c:v>
              </c:pt>
              <c:pt idx="17">
                <c:v>12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EE0C-4AB0-BE89-971A5AC08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756856"/>
        <c:axId val="572755216"/>
      </c:scatterChart>
      <c:valAx>
        <c:axId val="572756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Dimensionless streamwise velocity (u/U)</a:t>
                </a:r>
              </a:p>
            </c:rich>
          </c:tx>
          <c:layout>
            <c:manualLayout>
              <c:xMode val="edge"/>
              <c:yMode val="edge"/>
              <c:x val="0.24059645669291338"/>
              <c:y val="0.92222222222222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2755216"/>
        <c:crosses val="autoZero"/>
        <c:crossBetween val="midCat"/>
      </c:valAx>
      <c:valAx>
        <c:axId val="572755216"/>
        <c:scaling>
          <c:orientation val="minMax"/>
          <c:max val="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Dimensionless y coordinate (y/</a:t>
                </a:r>
                <a:r>
                  <a:rPr lang="el-GR"/>
                  <a:t>δ</a:t>
                </a:r>
                <a:r>
                  <a:rPr lang="en-US"/>
                  <a:t>*)</a:t>
                </a:r>
              </a:p>
            </c:rich>
          </c:tx>
          <c:layout>
            <c:manualLayout>
              <c:xMode val="edge"/>
              <c:yMode val="edge"/>
              <c:x val="0"/>
              <c:y val="4.238298337707786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2756856"/>
        <c:crosses val="autoZero"/>
        <c:crossBetween val="midCat"/>
        <c:majorUnit val="1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9.9165791776027995E-2"/>
          <c:y val="4.1624380285797603E-2"/>
          <c:w val="0.5770653980752406"/>
          <c:h val="0.21498942840478269"/>
        </c:manualLayout>
      </c:layout>
      <c:overlay val="0"/>
      <c:spPr>
        <a:noFill/>
        <a:ln w="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959973753280844E-2"/>
          <c:y val="2.8622047244094489E-2"/>
          <c:w val="0.85920669291338569"/>
          <c:h val="0.81662766112569263"/>
        </c:manualLayout>
      </c:layout>
      <c:scatterChart>
        <c:scatterStyle val="lineMarker"/>
        <c:varyColors val="0"/>
        <c:ser>
          <c:idx val="3"/>
          <c:order val="0"/>
          <c:tx>
            <c:v>Measured U=6m/s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Lit>
              <c:formatCode>General</c:formatCode>
              <c:ptCount val="26"/>
              <c:pt idx="0">
                <c:v>0.99636537539768955</c:v>
              </c:pt>
              <c:pt idx="1">
                <c:v>0.99622755762207837</c:v>
              </c:pt>
              <c:pt idx="2">
                <c:v>1</c:v>
              </c:pt>
              <c:pt idx="3">
                <c:v>0.99424990473886687</c:v>
              </c:pt>
              <c:pt idx="4">
                <c:v>0.99659972844087896</c:v>
              </c:pt>
              <c:pt idx="5">
                <c:v>0.99563178642636097</c:v>
              </c:pt>
              <c:pt idx="6">
                <c:v>0.96753602254127202</c:v>
              </c:pt>
              <c:pt idx="7">
                <c:v>0.94947412797976405</c:v>
              </c:pt>
              <c:pt idx="8">
                <c:v>0.91913682238525063</c:v>
              </c:pt>
              <c:pt idx="9">
                <c:v>0.88256906131745849</c:v>
              </c:pt>
              <c:pt idx="10">
                <c:v>0.85021118804222218</c:v>
              </c:pt>
              <c:pt idx="11">
                <c:v>0.80160127090821598</c:v>
              </c:pt>
              <c:pt idx="12">
                <c:v>0.77400890178556658</c:v>
              </c:pt>
              <c:pt idx="13">
                <c:v>0.74796411425341058</c:v>
              </c:pt>
              <c:pt idx="14">
                <c:v>0.73265403135085572</c:v>
              </c:pt>
              <c:pt idx="15">
                <c:v>0.72679090020328918</c:v>
              </c:pt>
              <c:pt idx="16">
                <c:v>0.71218330085330062</c:v>
              </c:pt>
              <c:pt idx="17">
                <c:v>0.70278856542991341</c:v>
              </c:pt>
              <c:pt idx="18">
                <c:v>0.68646487614066642</c:v>
              </c:pt>
              <c:pt idx="19">
                <c:v>0.66298226295878693</c:v>
              </c:pt>
              <c:pt idx="20">
                <c:v>0.63628214780220849</c:v>
              </c:pt>
              <c:pt idx="21">
                <c:v>0.60743949734985225</c:v>
              </c:pt>
              <c:pt idx="22">
                <c:v>0.58882644745581525</c:v>
              </c:pt>
              <c:pt idx="23">
                <c:v>0.55525029987160179</c:v>
              </c:pt>
              <c:pt idx="24">
                <c:v>0.52469310913195066</c:v>
              </c:pt>
              <c:pt idx="25">
                <c:v>0.46481112348234516</c:v>
              </c:pt>
            </c:numLit>
          </c:xVal>
          <c:yVal>
            <c:numLit>
              <c:formatCode>General</c:formatCode>
              <c:ptCount val="26"/>
              <c:pt idx="0">
                <c:v>11.771592734349104</c:v>
              </c:pt>
              <c:pt idx="1">
                <c:v>10.61282883777235</c:v>
              </c:pt>
              <c:pt idx="2">
                <c:v>9.454064941195595</c:v>
              </c:pt>
              <c:pt idx="3">
                <c:v>8.2953010446188404</c:v>
              </c:pt>
              <c:pt idx="4">
                <c:v>7.1365371480420858</c:v>
              </c:pt>
              <c:pt idx="5">
                <c:v>5.9777732514653312</c:v>
              </c:pt>
              <c:pt idx="6">
                <c:v>4.8190093548885766</c:v>
              </c:pt>
              <c:pt idx="7">
                <c:v>4.2396274066001993</c:v>
              </c:pt>
              <c:pt idx="8">
                <c:v>3.6602454583118225</c:v>
              </c:pt>
              <c:pt idx="9">
                <c:v>3.0808635100234456</c:v>
              </c:pt>
              <c:pt idx="10">
                <c:v>2.5014815617350683</c:v>
              </c:pt>
              <c:pt idx="11">
                <c:v>1.922099613446691</c:v>
              </c:pt>
              <c:pt idx="12">
                <c:v>1.6324086393025028</c:v>
              </c:pt>
              <c:pt idx="13">
                <c:v>1.3427176651583141</c:v>
              </c:pt>
              <c:pt idx="14">
                <c:v>1.2268412755006386</c:v>
              </c:pt>
              <c:pt idx="15">
                <c:v>1.1109648858429633</c:v>
              </c:pt>
              <c:pt idx="16">
                <c:v>0.99508849618528783</c:v>
              </c:pt>
              <c:pt idx="17">
                <c:v>0.87921210652761239</c:v>
              </c:pt>
              <c:pt idx="18">
                <c:v>0.76333571686993695</c:v>
              </c:pt>
              <c:pt idx="19">
                <c:v>0.64745932721226152</c:v>
              </c:pt>
              <c:pt idx="20">
                <c:v>0.53158293755458608</c:v>
              </c:pt>
              <c:pt idx="21">
                <c:v>0.41570654789691058</c:v>
              </c:pt>
              <c:pt idx="22">
                <c:v>0.35776835306807286</c:v>
              </c:pt>
              <c:pt idx="23">
                <c:v>0.29983015823923514</c:v>
              </c:pt>
              <c:pt idx="24">
                <c:v>0.24189196341039745</c:v>
              </c:pt>
              <c:pt idx="25">
                <c:v>0.18395376858155973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03D-44A2-B5D5-D1CDE57EBB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756856"/>
        <c:axId val="572755216"/>
      </c:scatterChart>
      <c:scatterChart>
        <c:scatterStyle val="smoothMarker"/>
        <c:varyColors val="0"/>
        <c:ser>
          <c:idx val="2"/>
          <c:order val="1"/>
          <c:tx>
            <c:v>Blasius laminar BL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18"/>
              <c:pt idx="0">
                <c:v>0</c:v>
              </c:pt>
              <c:pt idx="1">
                <c:v>0.16589999999999999</c:v>
              </c:pt>
              <c:pt idx="2">
                <c:v>0.32979999999999998</c:v>
              </c:pt>
              <c:pt idx="3">
                <c:v>0.48680000000000001</c:v>
              </c:pt>
              <c:pt idx="4">
                <c:v>0.62980000000000003</c:v>
              </c:pt>
              <c:pt idx="5">
                <c:v>0.75129999999999997</c:v>
              </c:pt>
              <c:pt idx="6">
                <c:v>0.84609999999999996</c:v>
              </c:pt>
              <c:pt idx="7">
                <c:v>0.91310000000000002</c:v>
              </c:pt>
              <c:pt idx="8">
                <c:v>0.95550000000000002</c:v>
              </c:pt>
              <c:pt idx="9">
                <c:v>0.97950000000000004</c:v>
              </c:pt>
              <c:pt idx="10">
                <c:v>0.99160000000000004</c:v>
              </c:pt>
              <c:pt idx="11">
                <c:v>0.99690000000000001</c:v>
              </c:pt>
              <c:pt idx="12">
                <c:v>0.999</c:v>
              </c:pt>
              <c:pt idx="13">
                <c:v>0.99970000000000003</c:v>
              </c:pt>
              <c:pt idx="14">
                <c:v>0.99990000000000001</c:v>
              </c:pt>
              <c:pt idx="15">
                <c:v>1</c:v>
              </c:pt>
              <c:pt idx="16">
                <c:v>1</c:v>
              </c:pt>
              <c:pt idx="17">
                <c:v>1</c:v>
              </c:pt>
            </c:numLit>
          </c:xVal>
          <c:yVal>
            <c:numLit>
              <c:formatCode>General</c:formatCode>
              <c:ptCount val="18"/>
              <c:pt idx="0">
                <c:v>0</c:v>
              </c:pt>
              <c:pt idx="1">
                <c:v>0.29154518950437314</c:v>
              </c:pt>
              <c:pt idx="2">
                <c:v>0.58309037900874627</c:v>
              </c:pt>
              <c:pt idx="3">
                <c:v>0.87463556851311952</c:v>
              </c:pt>
              <c:pt idx="4">
                <c:v>1.1661807580174925</c:v>
              </c:pt>
              <c:pt idx="5">
                <c:v>1.4577259475218658</c:v>
              </c:pt>
              <c:pt idx="6">
                <c:v>1.749271137026239</c:v>
              </c:pt>
              <c:pt idx="7">
                <c:v>2.0408163265306123</c:v>
              </c:pt>
              <c:pt idx="8">
                <c:v>2.3323615160349851</c:v>
              </c:pt>
              <c:pt idx="9">
                <c:v>2.6239067055393583</c:v>
              </c:pt>
              <c:pt idx="10">
                <c:v>2.9154518950437316</c:v>
              </c:pt>
              <c:pt idx="11">
                <c:v>3.2069970845481048</c:v>
              </c:pt>
              <c:pt idx="12">
                <c:v>3.4985422740524781</c:v>
              </c:pt>
              <c:pt idx="13">
                <c:v>3.7900874635568513</c:v>
              </c:pt>
              <c:pt idx="14">
                <c:v>4.0816326530612246</c:v>
              </c:pt>
              <c:pt idx="15">
                <c:v>4.3731778425655978</c:v>
              </c:pt>
              <c:pt idx="16">
                <c:v>4.6647230320699702</c:v>
              </c:pt>
              <c:pt idx="17">
                <c:v>12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103D-44A2-B5D5-D1CDE57EBB32}"/>
            </c:ext>
          </c:extLst>
        </c:ser>
        <c:ser>
          <c:idx val="0"/>
          <c:order val="2"/>
          <c:tx>
            <c:v>Power law β=4.255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43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0.98836455817705815</c:v>
              </c:pt>
              <c:pt idx="9">
                <c:v>0.9641933977087388</c:v>
              </c:pt>
              <c:pt idx="10">
                <c:v>0.93787143915208837</c:v>
              </c:pt>
              <c:pt idx="11">
                <c:v>0.90889811562331324</c:v>
              </c:pt>
              <c:pt idx="12">
                <c:v>0.87656213707016783</c:v>
              </c:pt>
              <c:pt idx="13">
                <c:v>0.83979853876334609</c:v>
              </c:pt>
              <c:pt idx="14">
                <c:v>0.79689529296810679</c:v>
              </c:pt>
              <c:pt idx="15">
                <c:v>0.77227709459051574</c:v>
              </c:pt>
              <c:pt idx="16">
                <c:v>0.74480169868143897</c:v>
              </c:pt>
              <c:pt idx="17">
                <c:v>0.71356422068577341</c:v>
              </c:pt>
              <c:pt idx="18">
                <c:v>0.70675160824630168</c:v>
              </c:pt>
              <c:pt idx="19">
                <c:v>0.69971825609878013</c:v>
              </c:pt>
              <c:pt idx="20">
                <c:v>0.69244692915843531</c:v>
              </c:pt>
              <c:pt idx="21">
                <c:v>0.68491818615306144</c:v>
              </c:pt>
              <c:pt idx="22">
                <c:v>0.67710997631920034</c:v>
              </c:pt>
              <c:pt idx="23">
                <c:v>0.66899713800212735</c:v>
              </c:pt>
              <c:pt idx="24">
                <c:v>0.6605507687303549</c:v>
              </c:pt>
              <c:pt idx="25">
                <c:v>0.65173742462516981</c:v>
              </c:pt>
              <c:pt idx="26">
                <c:v>0.64251808980888381</c:v>
              </c:pt>
              <c:pt idx="27">
                <c:v>0.63284683070260372</c:v>
              </c:pt>
              <c:pt idx="28">
                <c:v>0.6226690105939825</c:v>
              </c:pt>
              <c:pt idx="29">
                <c:v>0.61191887772817677</c:v>
              </c:pt>
              <c:pt idx="30">
                <c:v>0.60051623964399825</c:v>
              </c:pt>
              <c:pt idx="31">
                <c:v>0.58836176840554588</c:v>
              </c:pt>
              <c:pt idx="32">
                <c:v>0.57533018964555094</c:v>
              </c:pt>
              <c:pt idx="33">
                <c:v>0.56126007935968603</c:v>
              </c:pt>
              <c:pt idx="34">
                <c:v>0.54593798258582826</c:v>
              </c:pt>
              <c:pt idx="35">
                <c:v>0.5290725177302118</c:v>
              </c:pt>
              <c:pt idx="36">
                <c:v>0.51024964056465594</c:v>
              </c:pt>
              <c:pt idx="37">
                <c:v>0.4888494316934196</c:v>
              </c:pt>
              <c:pt idx="38">
                <c:v>0.46387531426319623</c:v>
              </c:pt>
              <c:pt idx="39">
                <c:v>0.43355146540367662</c:v>
              </c:pt>
              <c:pt idx="40">
                <c:v>0.39414789600016503</c:v>
              </c:pt>
              <c:pt idx="41">
                <c:v>0.33490155467340105</c:v>
              </c:pt>
              <c:pt idx="42">
                <c:v>0</c:v>
              </c:pt>
            </c:numLit>
          </c:xVal>
          <c:yVal>
            <c:numLit>
              <c:formatCode>General</c:formatCode>
              <c:ptCount val="43"/>
              <c:pt idx="0">
                <c:v>12</c:v>
              </c:pt>
              <c:pt idx="1">
                <c:v>11</c:v>
              </c:pt>
              <c:pt idx="2">
                <c:v>10</c:v>
              </c:pt>
              <c:pt idx="3">
                <c:v>9</c:v>
              </c:pt>
              <c:pt idx="4">
                <c:v>8</c:v>
              </c:pt>
              <c:pt idx="5">
                <c:v>7</c:v>
              </c:pt>
              <c:pt idx="6">
                <c:v>6</c:v>
              </c:pt>
              <c:pt idx="7">
                <c:v>5.5</c:v>
              </c:pt>
              <c:pt idx="8">
                <c:v>5</c:v>
              </c:pt>
              <c:pt idx="9">
                <c:v>4.5</c:v>
              </c:pt>
              <c:pt idx="10">
                <c:v>4</c:v>
              </c:pt>
              <c:pt idx="11">
                <c:v>3.5</c:v>
              </c:pt>
              <c:pt idx="12">
                <c:v>3</c:v>
              </c:pt>
              <c:pt idx="13">
                <c:v>2.5</c:v>
              </c:pt>
              <c:pt idx="14">
                <c:v>2</c:v>
              </c:pt>
              <c:pt idx="15">
                <c:v>1.75</c:v>
              </c:pt>
              <c:pt idx="16">
                <c:v>1.5</c:v>
              </c:pt>
              <c:pt idx="17">
                <c:v>1.25</c:v>
              </c:pt>
              <c:pt idx="18">
                <c:v>1.2</c:v>
              </c:pt>
              <c:pt idx="19">
                <c:v>1.1499999999999999</c:v>
              </c:pt>
              <c:pt idx="20">
                <c:v>1.1000000000000001</c:v>
              </c:pt>
              <c:pt idx="21">
                <c:v>1.05</c:v>
              </c:pt>
              <c:pt idx="22">
                <c:v>1</c:v>
              </c:pt>
              <c:pt idx="23">
                <c:v>0.95</c:v>
              </c:pt>
              <c:pt idx="24">
                <c:v>0.9</c:v>
              </c:pt>
              <c:pt idx="25">
                <c:v>0.85</c:v>
              </c:pt>
              <c:pt idx="26">
                <c:v>0.8</c:v>
              </c:pt>
              <c:pt idx="27">
                <c:v>0.75</c:v>
              </c:pt>
              <c:pt idx="28">
                <c:v>0.7</c:v>
              </c:pt>
              <c:pt idx="29">
                <c:v>0.64999999999999902</c:v>
              </c:pt>
              <c:pt idx="30">
                <c:v>0.59999999999999898</c:v>
              </c:pt>
              <c:pt idx="31">
                <c:v>0.54999999999999905</c:v>
              </c:pt>
              <c:pt idx="32">
                <c:v>0.499999999999999</c:v>
              </c:pt>
              <c:pt idx="33">
                <c:v>0.44999999999999901</c:v>
              </c:pt>
              <c:pt idx="34">
                <c:v>0.39999999999999902</c:v>
              </c:pt>
              <c:pt idx="35">
                <c:v>0.34999999999999898</c:v>
              </c:pt>
              <c:pt idx="36">
                <c:v>0.29999999999999899</c:v>
              </c:pt>
              <c:pt idx="37">
                <c:v>0.25</c:v>
              </c:pt>
              <c:pt idx="38">
                <c:v>0.2</c:v>
              </c:pt>
              <c:pt idx="39">
                <c:v>0.15</c:v>
              </c:pt>
              <c:pt idx="40">
                <c:v>0.1</c:v>
              </c:pt>
              <c:pt idx="41">
                <c:v>0.05</c:v>
              </c:pt>
              <c:pt idx="42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2-103D-44A2-B5D5-D1CDE57EBB32}"/>
            </c:ext>
          </c:extLst>
        </c:ser>
        <c:ser>
          <c:idx val="1"/>
          <c:order val="3"/>
          <c:tx>
            <c:v>Power law β=5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43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0.98274826965614603</c:v>
              </c:pt>
              <c:pt idx="8">
                <c:v>0.96419250400262724</c:v>
              </c:pt>
              <c:pt idx="9">
                <c:v>0.94408751129490198</c:v>
              </c:pt>
              <c:pt idx="10">
                <c:v>0.92210791148172777</c:v>
              </c:pt>
              <c:pt idx="11">
                <c:v>0.89780776823712527</c:v>
              </c:pt>
              <c:pt idx="12">
                <c:v>0.87055056329612412</c:v>
              </c:pt>
              <c:pt idx="13">
                <c:v>0.83937832748538754</c:v>
              </c:pt>
              <c:pt idx="14">
                <c:v>0.8027415617602307</c:v>
              </c:pt>
              <c:pt idx="15">
                <c:v>0.78158705837046549</c:v>
              </c:pt>
              <c:pt idx="16">
                <c:v>0.75785828325519911</c:v>
              </c:pt>
              <c:pt idx="17">
                <c:v>0.73072127581096269</c:v>
              </c:pt>
              <c:pt idx="18">
                <c:v>0.72477966367769553</c:v>
              </c:pt>
              <c:pt idx="19">
                <c:v>0.71863657690349014</c:v>
              </c:pt>
              <c:pt idx="20">
                <c:v>0.71227596036121876</c:v>
              </c:pt>
              <c:pt idx="21">
                <c:v>0.70567967610699811</c:v>
              </c:pt>
              <c:pt idx="22">
                <c:v>0.69882711877157921</c:v>
              </c:pt>
              <c:pt idx="23">
                <c:v>0.69169473663434367</c:v>
              </c:pt>
              <c:pt idx="24">
                <c:v>0.68425542891863167</c:v>
              </c:pt>
              <c:pt idx="25">
                <c:v>0.67647777844004886</c:v>
              </c:pt>
              <c:pt idx="26">
                <c:v>0.66832506195826891</c:v>
              </c:pt>
              <c:pt idx="27">
                <c:v>0.6597539553864471</c:v>
              </c:pt>
              <c:pt idx="28">
                <c:v>0.65071281231012601</c:v>
              </c:pt>
              <c:pt idx="29">
                <c:v>0.64113933328445849</c:v>
              </c:pt>
              <c:pt idx="30">
                <c:v>0.63095734448019303</c:v>
              </c:pt>
              <c:pt idx="31">
                <c:v>0.62007223851474658</c:v>
              </c:pt>
              <c:pt idx="32">
                <c:v>0.60836434189320543</c:v>
              </c:pt>
              <c:pt idx="33">
                <c:v>0.59567894908354546</c:v>
              </c:pt>
              <c:pt idx="34">
                <c:v>0.58181075915268776</c:v>
              </c:pt>
              <c:pt idx="35">
                <c:v>0.56647840530058502</c:v>
              </c:pt>
              <c:pt idx="36">
                <c:v>0.54928027165305848</c:v>
              </c:pt>
              <c:pt idx="37">
                <c:v>0.52961192052440609</c:v>
              </c:pt>
              <c:pt idx="38">
                <c:v>0.50649568411211821</c:v>
              </c:pt>
              <c:pt idx="39">
                <c:v>0.4781762498950185</c:v>
              </c:pt>
              <c:pt idx="40">
                <c:v>0.44093010311086023</c:v>
              </c:pt>
              <c:pt idx="41">
                <c:v>0.38385194963737745</c:v>
              </c:pt>
              <c:pt idx="42">
                <c:v>0</c:v>
              </c:pt>
            </c:numLit>
          </c:xVal>
          <c:yVal>
            <c:numLit>
              <c:formatCode>General</c:formatCode>
              <c:ptCount val="43"/>
              <c:pt idx="0">
                <c:v>12</c:v>
              </c:pt>
              <c:pt idx="1">
                <c:v>11</c:v>
              </c:pt>
              <c:pt idx="2">
                <c:v>10</c:v>
              </c:pt>
              <c:pt idx="3">
                <c:v>9</c:v>
              </c:pt>
              <c:pt idx="4">
                <c:v>8</c:v>
              </c:pt>
              <c:pt idx="5">
                <c:v>7</c:v>
              </c:pt>
              <c:pt idx="6">
                <c:v>6</c:v>
              </c:pt>
              <c:pt idx="7">
                <c:v>5.5</c:v>
              </c:pt>
              <c:pt idx="8">
                <c:v>5</c:v>
              </c:pt>
              <c:pt idx="9">
                <c:v>4.5</c:v>
              </c:pt>
              <c:pt idx="10">
                <c:v>4</c:v>
              </c:pt>
              <c:pt idx="11">
                <c:v>3.5</c:v>
              </c:pt>
              <c:pt idx="12">
                <c:v>3</c:v>
              </c:pt>
              <c:pt idx="13">
                <c:v>2.5</c:v>
              </c:pt>
              <c:pt idx="14">
                <c:v>2</c:v>
              </c:pt>
              <c:pt idx="15">
                <c:v>1.75</c:v>
              </c:pt>
              <c:pt idx="16">
                <c:v>1.5</c:v>
              </c:pt>
              <c:pt idx="17">
                <c:v>1.25</c:v>
              </c:pt>
              <c:pt idx="18">
                <c:v>1.2</c:v>
              </c:pt>
              <c:pt idx="19">
                <c:v>1.1499999999999999</c:v>
              </c:pt>
              <c:pt idx="20">
                <c:v>1.1000000000000001</c:v>
              </c:pt>
              <c:pt idx="21">
                <c:v>1.05</c:v>
              </c:pt>
              <c:pt idx="22">
                <c:v>1</c:v>
              </c:pt>
              <c:pt idx="23">
                <c:v>0.95</c:v>
              </c:pt>
              <c:pt idx="24">
                <c:v>0.9</c:v>
              </c:pt>
              <c:pt idx="25">
                <c:v>0.85</c:v>
              </c:pt>
              <c:pt idx="26">
                <c:v>0.8</c:v>
              </c:pt>
              <c:pt idx="27">
                <c:v>0.75</c:v>
              </c:pt>
              <c:pt idx="28">
                <c:v>0.7</c:v>
              </c:pt>
              <c:pt idx="29">
                <c:v>0.64999999999999902</c:v>
              </c:pt>
              <c:pt idx="30">
                <c:v>0.59999999999999898</c:v>
              </c:pt>
              <c:pt idx="31">
                <c:v>0.54999999999999905</c:v>
              </c:pt>
              <c:pt idx="32">
                <c:v>0.499999999999999</c:v>
              </c:pt>
              <c:pt idx="33">
                <c:v>0.44999999999999901</c:v>
              </c:pt>
              <c:pt idx="34">
                <c:v>0.39999999999999902</c:v>
              </c:pt>
              <c:pt idx="35">
                <c:v>0.34999999999999898</c:v>
              </c:pt>
              <c:pt idx="36">
                <c:v>0.29999999999999899</c:v>
              </c:pt>
              <c:pt idx="37">
                <c:v>0.25</c:v>
              </c:pt>
              <c:pt idx="38">
                <c:v>0.2</c:v>
              </c:pt>
              <c:pt idx="39">
                <c:v>0.15</c:v>
              </c:pt>
              <c:pt idx="40">
                <c:v>0.1</c:v>
              </c:pt>
              <c:pt idx="41">
                <c:v>0.05</c:v>
              </c:pt>
              <c:pt idx="42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3-103D-44A2-B5D5-D1CDE57EBB32}"/>
            </c:ext>
          </c:extLst>
        </c:ser>
        <c:ser>
          <c:idx val="4"/>
          <c:order val="4"/>
          <c:tx>
            <c:v>Power law β=6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43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0.97463544548359027</c:v>
              </c:pt>
              <c:pt idx="7">
                <c:v>0.96060337518475314</c:v>
              </c:pt>
              <c:pt idx="8">
                <c:v>0.94546471911783558</c:v>
              </c:pt>
              <c:pt idx="9">
                <c:v>0.92900719803303033</c:v>
              </c:pt>
              <c:pt idx="10">
                <c:v>0.91094815075625646</c:v>
              </c:pt>
              <c:pt idx="11">
                <c:v>0.89089871814033927</c:v>
              </c:pt>
              <c:pt idx="12">
                <c:v>0.86830146903546912</c:v>
              </c:pt>
              <c:pt idx="13">
                <c:v>0.8423133063089957</c:v>
              </c:pt>
              <c:pt idx="14">
                <c:v>0.81156253980106152</c:v>
              </c:pt>
              <c:pt idx="15">
                <c:v>0.79370052598409979</c:v>
              </c:pt>
              <c:pt idx="16">
                <c:v>0.77356866572307303</c:v>
              </c:pt>
              <c:pt idx="17">
                <c:v>0.7504158448632352</c:v>
              </c:pt>
              <c:pt idx="18">
                <c:v>0.74532759528131265</c:v>
              </c:pt>
              <c:pt idx="19">
                <c:v>0.74005949222752399</c:v>
              </c:pt>
              <c:pt idx="20">
                <c:v>0.7345969274597034</c:v>
              </c:pt>
              <c:pt idx="21">
                <c:v>0.72892337360747705</c:v>
              </c:pt>
              <c:pt idx="22">
                <c:v>0.72302002639948382</c:v>
              </c:pt>
              <c:pt idx="23">
                <c:v>0.71686535847222499</c:v>
              </c:pt>
              <c:pt idx="24">
                <c:v>0.71043455695932489</c:v>
              </c:pt>
              <c:pt idx="25">
                <c:v>0.70369880623315717</c:v>
              </c:pt>
              <c:pt idx="26">
                <c:v>0.69662436121665838</c:v>
              </c:pt>
              <c:pt idx="27">
                <c:v>0.68917133268621833</c:v>
              </c:pt>
              <c:pt idx="28">
                <c:v>0.68129206905796125</c:v>
              </c:pt>
              <c:pt idx="29">
                <c:v>0.67292896084623488</c:v>
              </c:pt>
              <c:pt idx="30">
                <c:v>0.66401139923074293</c:v>
              </c:pt>
              <c:pt idx="31">
                <c:v>0.65445146102368135</c:v>
              </c:pt>
              <c:pt idx="32">
                <c:v>0.64413761470909414</c:v>
              </c:pt>
              <c:pt idx="33">
                <c:v>0.63292523611766227</c:v>
              </c:pt>
              <c:pt idx="34">
                <c:v>0.62062175043325341</c:v>
              </c:pt>
              <c:pt idx="35">
                <c:v>0.60696223100291691</c:v>
              </c:pt>
              <c:pt idx="36">
                <c:v>0.59156690440524173</c:v>
              </c:pt>
              <c:pt idx="37">
                <c:v>0.573861375250308</c:v>
              </c:pt>
              <c:pt idx="38">
                <c:v>0.55291112191099934</c:v>
              </c:pt>
              <c:pt idx="39">
                <c:v>0.52702619682887886</c:v>
              </c:pt>
              <c:pt idx="40">
                <c:v>0.49258780975604616</c:v>
              </c:pt>
              <c:pt idx="41">
                <c:v>0.43884584828321888</c:v>
              </c:pt>
              <c:pt idx="42">
                <c:v>0</c:v>
              </c:pt>
            </c:numLit>
          </c:xVal>
          <c:yVal>
            <c:numLit>
              <c:formatCode>General</c:formatCode>
              <c:ptCount val="43"/>
              <c:pt idx="0">
                <c:v>12</c:v>
              </c:pt>
              <c:pt idx="1">
                <c:v>11</c:v>
              </c:pt>
              <c:pt idx="2">
                <c:v>10</c:v>
              </c:pt>
              <c:pt idx="3">
                <c:v>9</c:v>
              </c:pt>
              <c:pt idx="4">
                <c:v>8</c:v>
              </c:pt>
              <c:pt idx="5">
                <c:v>7</c:v>
              </c:pt>
              <c:pt idx="6">
                <c:v>6</c:v>
              </c:pt>
              <c:pt idx="7">
                <c:v>5.5</c:v>
              </c:pt>
              <c:pt idx="8">
                <c:v>5</c:v>
              </c:pt>
              <c:pt idx="9">
                <c:v>4.5</c:v>
              </c:pt>
              <c:pt idx="10">
                <c:v>4</c:v>
              </c:pt>
              <c:pt idx="11">
                <c:v>3.5</c:v>
              </c:pt>
              <c:pt idx="12">
                <c:v>3</c:v>
              </c:pt>
              <c:pt idx="13">
                <c:v>2.5</c:v>
              </c:pt>
              <c:pt idx="14">
                <c:v>2</c:v>
              </c:pt>
              <c:pt idx="15">
                <c:v>1.75</c:v>
              </c:pt>
              <c:pt idx="16">
                <c:v>1.5</c:v>
              </c:pt>
              <c:pt idx="17">
                <c:v>1.25</c:v>
              </c:pt>
              <c:pt idx="18">
                <c:v>1.2</c:v>
              </c:pt>
              <c:pt idx="19">
                <c:v>1.1499999999999999</c:v>
              </c:pt>
              <c:pt idx="20">
                <c:v>1.1000000000000001</c:v>
              </c:pt>
              <c:pt idx="21">
                <c:v>1.05</c:v>
              </c:pt>
              <c:pt idx="22">
                <c:v>1</c:v>
              </c:pt>
              <c:pt idx="23">
                <c:v>0.95</c:v>
              </c:pt>
              <c:pt idx="24">
                <c:v>0.9</c:v>
              </c:pt>
              <c:pt idx="25">
                <c:v>0.85</c:v>
              </c:pt>
              <c:pt idx="26">
                <c:v>0.8</c:v>
              </c:pt>
              <c:pt idx="27">
                <c:v>0.75</c:v>
              </c:pt>
              <c:pt idx="28">
                <c:v>0.7</c:v>
              </c:pt>
              <c:pt idx="29">
                <c:v>0.64999999999999902</c:v>
              </c:pt>
              <c:pt idx="30">
                <c:v>0.59999999999999898</c:v>
              </c:pt>
              <c:pt idx="31">
                <c:v>0.54999999999999905</c:v>
              </c:pt>
              <c:pt idx="32">
                <c:v>0.499999999999999</c:v>
              </c:pt>
              <c:pt idx="33">
                <c:v>0.44999999999999901</c:v>
              </c:pt>
              <c:pt idx="34">
                <c:v>0.39999999999999902</c:v>
              </c:pt>
              <c:pt idx="35">
                <c:v>0.34999999999999898</c:v>
              </c:pt>
              <c:pt idx="36">
                <c:v>0.29999999999999899</c:v>
              </c:pt>
              <c:pt idx="37">
                <c:v>0.25</c:v>
              </c:pt>
              <c:pt idx="38">
                <c:v>0.2</c:v>
              </c:pt>
              <c:pt idx="39">
                <c:v>0.15</c:v>
              </c:pt>
              <c:pt idx="40">
                <c:v>0.1</c:v>
              </c:pt>
              <c:pt idx="41">
                <c:v>0.05</c:v>
              </c:pt>
              <c:pt idx="42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103D-44A2-B5D5-D1CDE57EBB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756856"/>
        <c:axId val="572755216"/>
      </c:scatterChart>
      <c:valAx>
        <c:axId val="572756856"/>
        <c:scaling>
          <c:orientation val="minMax"/>
          <c:max val="1.0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Dimensionless streamwise speed (u/U)</a:t>
                </a:r>
              </a:p>
            </c:rich>
          </c:tx>
          <c:layout>
            <c:manualLayout>
              <c:xMode val="edge"/>
              <c:yMode val="edge"/>
              <c:x val="0.26885498687664044"/>
              <c:y val="0.924940580344123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2755216"/>
        <c:crosses val="autoZero"/>
        <c:crossBetween val="midCat"/>
      </c:valAx>
      <c:valAx>
        <c:axId val="572755216"/>
        <c:scaling>
          <c:orientation val="minMax"/>
          <c:max val="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Dimensionless y coordinate (y/</a:t>
                </a:r>
                <a:r>
                  <a:rPr lang="el-GR"/>
                  <a:t>δ</a:t>
                </a:r>
                <a:r>
                  <a:rPr lang="en-US"/>
                  <a:t>*)</a:t>
                </a:r>
              </a:p>
            </c:rich>
          </c:tx>
          <c:layout>
            <c:manualLayout>
              <c:xMode val="edge"/>
              <c:yMode val="edge"/>
              <c:x val="3.5170603674540676E-4"/>
              <c:y val="8.737860892388452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275685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0881889763779526"/>
          <c:y val="4.0994094488188977E-2"/>
          <c:w val="0.38562554680664912"/>
          <c:h val="0.306900699912510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scale!$F$43:$F$223</c:f>
              <c:numCache>
                <c:formatCode>General</c:formatCode>
                <c:ptCount val="181"/>
                <c:pt idx="0">
                  <c:v>0</c:v>
                </c:pt>
                <c:pt idx="1">
                  <c:v>3.3333333333333215E-2</c:v>
                </c:pt>
                <c:pt idx="2">
                  <c:v>6.6666666666666652E-2</c:v>
                </c:pt>
                <c:pt idx="3">
                  <c:v>9.9999999999999867E-2</c:v>
                </c:pt>
                <c:pt idx="4">
                  <c:v>0.1333333333333333</c:v>
                </c:pt>
                <c:pt idx="5">
                  <c:v>0.16666666666666674</c:v>
                </c:pt>
                <c:pt idx="6">
                  <c:v>0.19999999999999996</c:v>
                </c:pt>
                <c:pt idx="7">
                  <c:v>0.23333333333333339</c:v>
                </c:pt>
                <c:pt idx="8">
                  <c:v>0.26666666666666661</c:v>
                </c:pt>
                <c:pt idx="9">
                  <c:v>0.30000000000000004</c:v>
                </c:pt>
                <c:pt idx="10">
                  <c:v>0.33333333333333326</c:v>
                </c:pt>
                <c:pt idx="11">
                  <c:v>0.3666666666666667</c:v>
                </c:pt>
                <c:pt idx="12">
                  <c:v>0.39999999999999991</c:v>
                </c:pt>
                <c:pt idx="13">
                  <c:v>0.43333333333333335</c:v>
                </c:pt>
                <c:pt idx="14">
                  <c:v>0.46666666666666656</c:v>
                </c:pt>
                <c:pt idx="15">
                  <c:v>0.5</c:v>
                </c:pt>
                <c:pt idx="16">
                  <c:v>0.53333333333333321</c:v>
                </c:pt>
                <c:pt idx="17">
                  <c:v>0.56666666666666665</c:v>
                </c:pt>
                <c:pt idx="18">
                  <c:v>0.59999999999999987</c:v>
                </c:pt>
                <c:pt idx="19">
                  <c:v>0.6333333333333333</c:v>
                </c:pt>
                <c:pt idx="20">
                  <c:v>0.66666666666666652</c:v>
                </c:pt>
                <c:pt idx="21">
                  <c:v>0.70000000000000018</c:v>
                </c:pt>
                <c:pt idx="22">
                  <c:v>0.73333333333333339</c:v>
                </c:pt>
                <c:pt idx="23">
                  <c:v>0.76666666666666661</c:v>
                </c:pt>
                <c:pt idx="24">
                  <c:v>0.79999999999999982</c:v>
                </c:pt>
                <c:pt idx="25">
                  <c:v>0.83333333333333348</c:v>
                </c:pt>
                <c:pt idx="26">
                  <c:v>0.8666666666666667</c:v>
                </c:pt>
                <c:pt idx="27">
                  <c:v>0.89999999999999991</c:v>
                </c:pt>
                <c:pt idx="28">
                  <c:v>0.93333333333333313</c:v>
                </c:pt>
                <c:pt idx="29">
                  <c:v>0.96666666666666679</c:v>
                </c:pt>
                <c:pt idx="30">
                  <c:v>1</c:v>
                </c:pt>
                <c:pt idx="31">
                  <c:v>1.0333333333333332</c:v>
                </c:pt>
                <c:pt idx="32">
                  <c:v>1.0666666666666664</c:v>
                </c:pt>
                <c:pt idx="33">
                  <c:v>1.1000000000000001</c:v>
                </c:pt>
                <c:pt idx="34">
                  <c:v>1.1333333333333333</c:v>
                </c:pt>
                <c:pt idx="35">
                  <c:v>1.1666666666666665</c:v>
                </c:pt>
                <c:pt idx="36">
                  <c:v>1.2000000000000002</c:v>
                </c:pt>
                <c:pt idx="37">
                  <c:v>1.2333333333333334</c:v>
                </c:pt>
                <c:pt idx="38">
                  <c:v>1.2666666666666666</c:v>
                </c:pt>
                <c:pt idx="39">
                  <c:v>1.2999999999999998</c:v>
                </c:pt>
                <c:pt idx="40">
                  <c:v>1.3333333333333335</c:v>
                </c:pt>
                <c:pt idx="41">
                  <c:v>1.3666666666666667</c:v>
                </c:pt>
                <c:pt idx="42">
                  <c:v>1.4</c:v>
                </c:pt>
                <c:pt idx="43">
                  <c:v>1.4333333333333331</c:v>
                </c:pt>
                <c:pt idx="44">
                  <c:v>1.4666666666666668</c:v>
                </c:pt>
                <c:pt idx="45">
                  <c:v>1.5</c:v>
                </c:pt>
                <c:pt idx="46">
                  <c:v>1.5333333333333332</c:v>
                </c:pt>
                <c:pt idx="47">
                  <c:v>1.5666666666666664</c:v>
                </c:pt>
                <c:pt idx="48">
                  <c:v>1.6</c:v>
                </c:pt>
                <c:pt idx="49">
                  <c:v>1.6333333333333333</c:v>
                </c:pt>
                <c:pt idx="50">
                  <c:v>1.6666666666666665</c:v>
                </c:pt>
                <c:pt idx="51">
                  <c:v>1.7000000000000002</c:v>
                </c:pt>
                <c:pt idx="52">
                  <c:v>1.7333333333333334</c:v>
                </c:pt>
                <c:pt idx="53">
                  <c:v>1.7666666666666666</c:v>
                </c:pt>
                <c:pt idx="54">
                  <c:v>1.7999999999999998</c:v>
                </c:pt>
                <c:pt idx="55">
                  <c:v>1.8333333333333335</c:v>
                </c:pt>
                <c:pt idx="56">
                  <c:v>1.8666666666666667</c:v>
                </c:pt>
                <c:pt idx="57">
                  <c:v>1.9</c:v>
                </c:pt>
                <c:pt idx="58">
                  <c:v>1.9333333333333331</c:v>
                </c:pt>
                <c:pt idx="59">
                  <c:v>1.9666666666666668</c:v>
                </c:pt>
                <c:pt idx="60">
                  <c:v>2</c:v>
                </c:pt>
                <c:pt idx="61">
                  <c:v>2.0333333333333332</c:v>
                </c:pt>
                <c:pt idx="62">
                  <c:v>2.0666666666666664</c:v>
                </c:pt>
                <c:pt idx="63">
                  <c:v>2.1</c:v>
                </c:pt>
                <c:pt idx="64">
                  <c:v>2.1333333333333333</c:v>
                </c:pt>
                <c:pt idx="65">
                  <c:v>2.1666666666666665</c:v>
                </c:pt>
                <c:pt idx="66">
                  <c:v>2.2000000000000002</c:v>
                </c:pt>
                <c:pt idx="67">
                  <c:v>2.2333333333333334</c:v>
                </c:pt>
                <c:pt idx="68">
                  <c:v>2.2666666666666666</c:v>
                </c:pt>
                <c:pt idx="69">
                  <c:v>2.2999999999999998</c:v>
                </c:pt>
                <c:pt idx="70">
                  <c:v>2.3333333333333335</c:v>
                </c:pt>
                <c:pt idx="71">
                  <c:v>2.3666666666666667</c:v>
                </c:pt>
                <c:pt idx="72">
                  <c:v>2.4</c:v>
                </c:pt>
                <c:pt idx="73">
                  <c:v>2.4333333333333331</c:v>
                </c:pt>
                <c:pt idx="74">
                  <c:v>2.4666666666666668</c:v>
                </c:pt>
                <c:pt idx="75">
                  <c:v>2.5</c:v>
                </c:pt>
                <c:pt idx="76">
                  <c:v>2.5333333333333332</c:v>
                </c:pt>
                <c:pt idx="77">
                  <c:v>2.5666666666666664</c:v>
                </c:pt>
                <c:pt idx="78">
                  <c:v>2.6</c:v>
                </c:pt>
                <c:pt idx="79">
                  <c:v>2.6333333333333333</c:v>
                </c:pt>
                <c:pt idx="80">
                  <c:v>2.6666666666666665</c:v>
                </c:pt>
                <c:pt idx="81">
                  <c:v>2.6999999999999997</c:v>
                </c:pt>
                <c:pt idx="82">
                  <c:v>2.7333333333333329</c:v>
                </c:pt>
                <c:pt idx="83">
                  <c:v>2.7666666666666671</c:v>
                </c:pt>
                <c:pt idx="84">
                  <c:v>2.8000000000000003</c:v>
                </c:pt>
                <c:pt idx="85">
                  <c:v>2.8333333333333335</c:v>
                </c:pt>
                <c:pt idx="86">
                  <c:v>2.8666666666666667</c:v>
                </c:pt>
                <c:pt idx="87">
                  <c:v>2.9</c:v>
                </c:pt>
                <c:pt idx="88">
                  <c:v>2.9333333333333331</c:v>
                </c:pt>
                <c:pt idx="89">
                  <c:v>2.9666666666666663</c:v>
                </c:pt>
                <c:pt idx="90">
                  <c:v>2.9999999999999996</c:v>
                </c:pt>
                <c:pt idx="91">
                  <c:v>3.0333333333333337</c:v>
                </c:pt>
                <c:pt idx="92">
                  <c:v>3.0666666666666669</c:v>
                </c:pt>
                <c:pt idx="93">
                  <c:v>3.1</c:v>
                </c:pt>
                <c:pt idx="94">
                  <c:v>3.1333333333333333</c:v>
                </c:pt>
                <c:pt idx="95">
                  <c:v>3.1666666666666665</c:v>
                </c:pt>
                <c:pt idx="96">
                  <c:v>3.1999999999999997</c:v>
                </c:pt>
                <c:pt idx="97">
                  <c:v>3.2333333333333329</c:v>
                </c:pt>
                <c:pt idx="98">
                  <c:v>3.2666666666666671</c:v>
                </c:pt>
                <c:pt idx="99">
                  <c:v>3.3000000000000003</c:v>
                </c:pt>
                <c:pt idx="100">
                  <c:v>3.3333333333333335</c:v>
                </c:pt>
                <c:pt idx="101">
                  <c:v>3.3666666666666667</c:v>
                </c:pt>
                <c:pt idx="102">
                  <c:v>3.4</c:v>
                </c:pt>
                <c:pt idx="103">
                  <c:v>3.4333333333333331</c:v>
                </c:pt>
                <c:pt idx="104">
                  <c:v>3.4666666666666663</c:v>
                </c:pt>
                <c:pt idx="105">
                  <c:v>3.4999999999999996</c:v>
                </c:pt>
                <c:pt idx="106">
                  <c:v>3.5333333333333337</c:v>
                </c:pt>
                <c:pt idx="107">
                  <c:v>3.5666666666666669</c:v>
                </c:pt>
                <c:pt idx="108">
                  <c:v>3.6</c:v>
                </c:pt>
                <c:pt idx="109">
                  <c:v>3.6333333333333333</c:v>
                </c:pt>
                <c:pt idx="110">
                  <c:v>3.6666666666666665</c:v>
                </c:pt>
                <c:pt idx="111">
                  <c:v>3.6999999999999997</c:v>
                </c:pt>
                <c:pt idx="112">
                  <c:v>3.7333333333333329</c:v>
                </c:pt>
                <c:pt idx="113">
                  <c:v>3.7666666666666671</c:v>
                </c:pt>
                <c:pt idx="114">
                  <c:v>3.8000000000000003</c:v>
                </c:pt>
                <c:pt idx="115">
                  <c:v>3.8333333333333335</c:v>
                </c:pt>
                <c:pt idx="116">
                  <c:v>3.8666666666666667</c:v>
                </c:pt>
                <c:pt idx="117">
                  <c:v>3.9</c:v>
                </c:pt>
                <c:pt idx="118">
                  <c:v>3.9333333333333331</c:v>
                </c:pt>
                <c:pt idx="119">
                  <c:v>3.9666666666666663</c:v>
                </c:pt>
                <c:pt idx="120">
                  <c:v>3.9999999999999996</c:v>
                </c:pt>
                <c:pt idx="121">
                  <c:v>4.0333333333333332</c:v>
                </c:pt>
                <c:pt idx="122">
                  <c:v>4.0666666666666664</c:v>
                </c:pt>
                <c:pt idx="123">
                  <c:v>4.0999999999999996</c:v>
                </c:pt>
                <c:pt idx="124">
                  <c:v>4.1333333333333329</c:v>
                </c:pt>
                <c:pt idx="125">
                  <c:v>4.1666666666666661</c:v>
                </c:pt>
                <c:pt idx="126">
                  <c:v>4.1999999999999993</c:v>
                </c:pt>
                <c:pt idx="127">
                  <c:v>4.2333333333333325</c:v>
                </c:pt>
                <c:pt idx="128">
                  <c:v>4.2666666666666675</c:v>
                </c:pt>
                <c:pt idx="129">
                  <c:v>4.3000000000000007</c:v>
                </c:pt>
                <c:pt idx="130">
                  <c:v>4.3333333333333339</c:v>
                </c:pt>
                <c:pt idx="131">
                  <c:v>4.3666666666666671</c:v>
                </c:pt>
                <c:pt idx="132">
                  <c:v>4.4000000000000004</c:v>
                </c:pt>
                <c:pt idx="133">
                  <c:v>4.4333333333333336</c:v>
                </c:pt>
                <c:pt idx="134">
                  <c:v>4.4666666666666668</c:v>
                </c:pt>
                <c:pt idx="135">
                  <c:v>4.5</c:v>
                </c:pt>
                <c:pt idx="136">
                  <c:v>4.5333333333333332</c:v>
                </c:pt>
                <c:pt idx="137">
                  <c:v>4.5666666666666664</c:v>
                </c:pt>
                <c:pt idx="138">
                  <c:v>4.5999999999999996</c:v>
                </c:pt>
                <c:pt idx="139">
                  <c:v>4.6333333333333329</c:v>
                </c:pt>
                <c:pt idx="140">
                  <c:v>4.6666666666666661</c:v>
                </c:pt>
                <c:pt idx="141">
                  <c:v>4.6999999999999993</c:v>
                </c:pt>
                <c:pt idx="142">
                  <c:v>4.7333333333333325</c:v>
                </c:pt>
                <c:pt idx="143">
                  <c:v>4.7666666666666675</c:v>
                </c:pt>
                <c:pt idx="144">
                  <c:v>4.8000000000000007</c:v>
                </c:pt>
                <c:pt idx="145">
                  <c:v>4.8333333333333339</c:v>
                </c:pt>
                <c:pt idx="146">
                  <c:v>4.8666666666666671</c:v>
                </c:pt>
                <c:pt idx="147">
                  <c:v>4.9000000000000004</c:v>
                </c:pt>
                <c:pt idx="148">
                  <c:v>4.9333333333333336</c:v>
                </c:pt>
                <c:pt idx="149">
                  <c:v>4.9666666666666668</c:v>
                </c:pt>
                <c:pt idx="150">
                  <c:v>5</c:v>
                </c:pt>
                <c:pt idx="151">
                  <c:v>5.0333333333333332</c:v>
                </c:pt>
                <c:pt idx="152">
                  <c:v>5.0666666666666664</c:v>
                </c:pt>
                <c:pt idx="153">
                  <c:v>5.0999999999999996</c:v>
                </c:pt>
                <c:pt idx="154">
                  <c:v>5.1333333333333329</c:v>
                </c:pt>
                <c:pt idx="155">
                  <c:v>5.1666666666666661</c:v>
                </c:pt>
                <c:pt idx="156">
                  <c:v>5.1999999999999993</c:v>
                </c:pt>
                <c:pt idx="157">
                  <c:v>5.2333333333333325</c:v>
                </c:pt>
                <c:pt idx="158">
                  <c:v>5.2666666666666675</c:v>
                </c:pt>
                <c:pt idx="159">
                  <c:v>5.3000000000000007</c:v>
                </c:pt>
                <c:pt idx="160">
                  <c:v>5.3333333333333339</c:v>
                </c:pt>
                <c:pt idx="161">
                  <c:v>5.3666666666666671</c:v>
                </c:pt>
                <c:pt idx="162">
                  <c:v>5.4</c:v>
                </c:pt>
                <c:pt idx="163">
                  <c:v>5.4333333333333336</c:v>
                </c:pt>
                <c:pt idx="164">
                  <c:v>5.4666666666666668</c:v>
                </c:pt>
                <c:pt idx="165">
                  <c:v>5.5</c:v>
                </c:pt>
                <c:pt idx="166">
                  <c:v>5.5333333333333332</c:v>
                </c:pt>
                <c:pt idx="167">
                  <c:v>5.5666666666666664</c:v>
                </c:pt>
                <c:pt idx="168">
                  <c:v>5.6</c:v>
                </c:pt>
                <c:pt idx="169">
                  <c:v>5.6333333333333329</c:v>
                </c:pt>
                <c:pt idx="170">
                  <c:v>5.6666666666666661</c:v>
                </c:pt>
                <c:pt idx="171">
                  <c:v>5.6999999999999993</c:v>
                </c:pt>
                <c:pt idx="172">
                  <c:v>5.7333333333333325</c:v>
                </c:pt>
                <c:pt idx="173">
                  <c:v>5.7666666666666675</c:v>
                </c:pt>
                <c:pt idx="174">
                  <c:v>5.8000000000000007</c:v>
                </c:pt>
                <c:pt idx="175">
                  <c:v>5.8333333333333339</c:v>
                </c:pt>
                <c:pt idx="176">
                  <c:v>5.8666666666666671</c:v>
                </c:pt>
                <c:pt idx="177">
                  <c:v>5.9</c:v>
                </c:pt>
                <c:pt idx="178">
                  <c:v>5.9333333333333336</c:v>
                </c:pt>
                <c:pt idx="179">
                  <c:v>5.9666666666666668</c:v>
                </c:pt>
                <c:pt idx="180">
                  <c:v>6</c:v>
                </c:pt>
              </c:numCache>
            </c:numRef>
          </c:xVal>
          <c:yVal>
            <c:numRef>
              <c:f>scale!$G$43:$G$223</c:f>
              <c:numCache>
                <c:formatCode>General</c:formatCode>
                <c:ptCount val="181"/>
                <c:pt idx="0">
                  <c:v>0</c:v>
                </c:pt>
                <c:pt idx="1">
                  <c:v>-3.4999999999996589E-2</c:v>
                </c:pt>
                <c:pt idx="2">
                  <c:v>-4.5000000000001705E-2</c:v>
                </c:pt>
                <c:pt idx="3">
                  <c:v>-3.6999999999999034E-2</c:v>
                </c:pt>
                <c:pt idx="4">
                  <c:v>-4.399999999999693E-2</c:v>
                </c:pt>
                <c:pt idx="5">
                  <c:v>-4.6999999999997044E-2</c:v>
                </c:pt>
                <c:pt idx="6">
                  <c:v>-4.2000000000001592E-2</c:v>
                </c:pt>
                <c:pt idx="7">
                  <c:v>-1.8999999999998352E-2</c:v>
                </c:pt>
                <c:pt idx="8">
                  <c:v>-7.9999999999955662E-3</c:v>
                </c:pt>
                <c:pt idx="9">
                  <c:v>-1.099999999999568E-2</c:v>
                </c:pt>
                <c:pt idx="10">
                  <c:v>-1.9999999999996021E-2</c:v>
                </c:pt>
                <c:pt idx="11">
                  <c:v>-2.4000000000000909E-2</c:v>
                </c:pt>
                <c:pt idx="12">
                  <c:v>-2.7999999999998693E-2</c:v>
                </c:pt>
                <c:pt idx="13">
                  <c:v>-1.2000000000000455E-2</c:v>
                </c:pt>
                <c:pt idx="14">
                  <c:v>7.0000000000050022E-3</c:v>
                </c:pt>
                <c:pt idx="15">
                  <c:v>2.0000000000024443E-3</c:v>
                </c:pt>
                <c:pt idx="16">
                  <c:v>-1.3999999999995794E-2</c:v>
                </c:pt>
                <c:pt idx="17">
                  <c:v>-1.5999999999998238E-2</c:v>
                </c:pt>
                <c:pt idx="18">
                  <c:v>-1.2999999999998124E-2</c:v>
                </c:pt>
                <c:pt idx="19">
                  <c:v>4.0000000000048885E-3</c:v>
                </c:pt>
                <c:pt idx="20">
                  <c:v>2.1999999999998465E-2</c:v>
                </c:pt>
                <c:pt idx="21">
                  <c:v>2.300000000000324E-2</c:v>
                </c:pt>
                <c:pt idx="22">
                  <c:v>1.2000000000000455E-2</c:v>
                </c:pt>
                <c:pt idx="23">
                  <c:v>9.0000000000003411E-3</c:v>
                </c:pt>
                <c:pt idx="24">
                  <c:v>0</c:v>
                </c:pt>
                <c:pt idx="25">
                  <c:v>1.8999999999998352E-2</c:v>
                </c:pt>
                <c:pt idx="26">
                  <c:v>3.399999999999892E-2</c:v>
                </c:pt>
                <c:pt idx="27">
                  <c:v>3.9000000000001478E-2</c:v>
                </c:pt>
                <c:pt idx="28">
                  <c:v>3.6000000000001364E-2</c:v>
                </c:pt>
                <c:pt idx="29">
                  <c:v>2.4999999999998579E-2</c:v>
                </c:pt>
                <c:pt idx="30">
                  <c:v>3.6000000000001364E-2</c:v>
                </c:pt>
                <c:pt idx="31">
                  <c:v>4.4000000000004036E-2</c:v>
                </c:pt>
                <c:pt idx="32">
                  <c:v>6.2000000000004718E-2</c:v>
                </c:pt>
                <c:pt idx="33">
                  <c:v>5.9000000000004604E-2</c:v>
                </c:pt>
                <c:pt idx="34">
                  <c:v>5.1999999999999602E-2</c:v>
                </c:pt>
                <c:pt idx="35">
                  <c:v>5.1000000000001933E-2</c:v>
                </c:pt>
                <c:pt idx="36">
                  <c:v>5.7999999999999829E-2</c:v>
                </c:pt>
                <c:pt idx="37">
                  <c:v>7.9999999999998295E-2</c:v>
                </c:pt>
                <c:pt idx="38">
                  <c:v>8.2000000000000739E-2</c:v>
                </c:pt>
                <c:pt idx="39">
                  <c:v>7.1000000000005059E-2</c:v>
                </c:pt>
                <c:pt idx="40">
                  <c:v>6.3000000000002387E-2</c:v>
                </c:pt>
                <c:pt idx="41">
                  <c:v>7.1000000000005059E-2</c:v>
                </c:pt>
                <c:pt idx="42">
                  <c:v>7.9000000000000625E-2</c:v>
                </c:pt>
                <c:pt idx="43">
                  <c:v>8.2000000000000739E-2</c:v>
                </c:pt>
                <c:pt idx="44">
                  <c:v>6.8000000000004945E-2</c:v>
                </c:pt>
                <c:pt idx="45">
                  <c:v>6.0999999999999943E-2</c:v>
                </c:pt>
                <c:pt idx="46">
                  <c:v>6.6000000000002501E-2</c:v>
                </c:pt>
                <c:pt idx="47">
                  <c:v>7.9999999999998295E-2</c:v>
                </c:pt>
                <c:pt idx="48">
                  <c:v>8.2999999999998408E-2</c:v>
                </c:pt>
                <c:pt idx="49">
                  <c:v>8.8999999999998636E-2</c:v>
                </c:pt>
                <c:pt idx="50">
                  <c:v>9.4999999999998863E-2</c:v>
                </c:pt>
                <c:pt idx="51">
                  <c:v>0.10000000000000142</c:v>
                </c:pt>
                <c:pt idx="52">
                  <c:v>0.10600000000000165</c:v>
                </c:pt>
                <c:pt idx="53">
                  <c:v>0.10699999999999932</c:v>
                </c:pt>
                <c:pt idx="54">
                  <c:v>9.3000000000003524E-2</c:v>
                </c:pt>
                <c:pt idx="55">
                  <c:v>8.2999999999998408E-2</c:v>
                </c:pt>
                <c:pt idx="56">
                  <c:v>9.3000000000003524E-2</c:v>
                </c:pt>
                <c:pt idx="57">
                  <c:v>9.6000000000003638E-2</c:v>
                </c:pt>
                <c:pt idx="58">
                  <c:v>0.11899999999999977</c:v>
                </c:pt>
                <c:pt idx="59">
                  <c:v>0.12900000000000489</c:v>
                </c:pt>
                <c:pt idx="60">
                  <c:v>0.13400000000000034</c:v>
                </c:pt>
                <c:pt idx="61">
                  <c:v>0.12000000000000455</c:v>
                </c:pt>
                <c:pt idx="62">
                  <c:v>0.10900000000000176</c:v>
                </c:pt>
                <c:pt idx="63">
                  <c:v>0.12600000000000477</c:v>
                </c:pt>
                <c:pt idx="64">
                  <c:v>0.1460000000000008</c:v>
                </c:pt>
                <c:pt idx="65">
                  <c:v>0.15700000000000358</c:v>
                </c:pt>
                <c:pt idx="66">
                  <c:v>0.14699999999999847</c:v>
                </c:pt>
                <c:pt idx="67">
                  <c:v>0.1390000000000029</c:v>
                </c:pt>
                <c:pt idx="68">
                  <c:v>0.15599999999999881</c:v>
                </c:pt>
                <c:pt idx="69">
                  <c:v>-7.0999999999997954E-2</c:v>
                </c:pt>
                <c:pt idx="70">
                  <c:v>4.2000000000001592E-2</c:v>
                </c:pt>
                <c:pt idx="71">
                  <c:v>4.4000000000004036E-2</c:v>
                </c:pt>
                <c:pt idx="72">
                  <c:v>7.5000000000002842E-2</c:v>
                </c:pt>
                <c:pt idx="73">
                  <c:v>8.5000000000000853E-2</c:v>
                </c:pt>
                <c:pt idx="74">
                  <c:v>0.10200000000000387</c:v>
                </c:pt>
                <c:pt idx="75">
                  <c:v>0.11400000000000432</c:v>
                </c:pt>
                <c:pt idx="76">
                  <c:v>0.1039999999999992</c:v>
                </c:pt>
                <c:pt idx="77">
                  <c:v>9.4999999999998863E-2</c:v>
                </c:pt>
                <c:pt idx="78">
                  <c:v>0.11200000000000188</c:v>
                </c:pt>
                <c:pt idx="79">
                  <c:v>0.13800000000000523</c:v>
                </c:pt>
                <c:pt idx="80">
                  <c:v>0.14699999999999847</c:v>
                </c:pt>
                <c:pt idx="81">
                  <c:v>0.14800000000000324</c:v>
                </c:pt>
                <c:pt idx="82">
                  <c:v>0.14000000000000057</c:v>
                </c:pt>
                <c:pt idx="83">
                  <c:v>0.10900000000000176</c:v>
                </c:pt>
                <c:pt idx="84">
                  <c:v>0.14300000000000068</c:v>
                </c:pt>
                <c:pt idx="85">
                  <c:v>0.16000000000000369</c:v>
                </c:pt>
                <c:pt idx="86">
                  <c:v>0.15400000000000347</c:v>
                </c:pt>
                <c:pt idx="87">
                  <c:v>0.15100000000000335</c:v>
                </c:pt>
                <c:pt idx="88">
                  <c:v>0.1460000000000008</c:v>
                </c:pt>
                <c:pt idx="89">
                  <c:v>0.14500000000000313</c:v>
                </c:pt>
                <c:pt idx="90">
                  <c:v>0.16400000000000148</c:v>
                </c:pt>
                <c:pt idx="91">
                  <c:v>0.19000000000000483</c:v>
                </c:pt>
                <c:pt idx="92">
                  <c:v>0.20200000000000529</c:v>
                </c:pt>
                <c:pt idx="93">
                  <c:v>0.19500000000000028</c:v>
                </c:pt>
                <c:pt idx="94">
                  <c:v>0.18900000000000006</c:v>
                </c:pt>
                <c:pt idx="95">
                  <c:v>0.18299999999999983</c:v>
                </c:pt>
                <c:pt idx="96">
                  <c:v>0.18599999999999994</c:v>
                </c:pt>
                <c:pt idx="97">
                  <c:v>0.19000000000000483</c:v>
                </c:pt>
                <c:pt idx="98">
                  <c:v>0.15400000000000347</c:v>
                </c:pt>
                <c:pt idx="99">
                  <c:v>0.14200000000000301</c:v>
                </c:pt>
                <c:pt idx="100">
                  <c:v>0.12800000000000011</c:v>
                </c:pt>
                <c:pt idx="101">
                  <c:v>0.13500000000000512</c:v>
                </c:pt>
                <c:pt idx="102">
                  <c:v>0.15700000000000358</c:v>
                </c:pt>
                <c:pt idx="103">
                  <c:v>0.14300000000000068</c:v>
                </c:pt>
                <c:pt idx="104">
                  <c:v>0.12800000000000011</c:v>
                </c:pt>
                <c:pt idx="105">
                  <c:v>0.14100000000000534</c:v>
                </c:pt>
                <c:pt idx="106">
                  <c:v>0.12700000000000244</c:v>
                </c:pt>
                <c:pt idx="107">
                  <c:v>0.14200000000000301</c:v>
                </c:pt>
                <c:pt idx="108">
                  <c:v>0.14200000000000301</c:v>
                </c:pt>
                <c:pt idx="109">
                  <c:v>0.16499999999999915</c:v>
                </c:pt>
                <c:pt idx="110">
                  <c:v>0.16100000000000136</c:v>
                </c:pt>
                <c:pt idx="111">
                  <c:v>0.17099999999999937</c:v>
                </c:pt>
                <c:pt idx="112">
                  <c:v>0.17600000000000193</c:v>
                </c:pt>
                <c:pt idx="113">
                  <c:v>0.16400000000000148</c:v>
                </c:pt>
                <c:pt idx="114">
                  <c:v>0.15400000000000347</c:v>
                </c:pt>
                <c:pt idx="115">
                  <c:v>0.16600000000000392</c:v>
                </c:pt>
                <c:pt idx="116">
                  <c:v>0.16799999999999926</c:v>
                </c:pt>
                <c:pt idx="117">
                  <c:v>0.22200000000000131</c:v>
                </c:pt>
                <c:pt idx="118">
                  <c:v>0.23000000000000398</c:v>
                </c:pt>
                <c:pt idx="119">
                  <c:v>0.23600000000000421</c:v>
                </c:pt>
                <c:pt idx="120">
                  <c:v>0.24099999999999966</c:v>
                </c:pt>
                <c:pt idx="121">
                  <c:v>0.25300000000000011</c:v>
                </c:pt>
                <c:pt idx="122">
                  <c:v>0.26300000000000523</c:v>
                </c:pt>
                <c:pt idx="123">
                  <c:v>0.26600000000000534</c:v>
                </c:pt>
                <c:pt idx="124">
                  <c:v>0.26100000000000279</c:v>
                </c:pt>
                <c:pt idx="125">
                  <c:v>0.26700000000000301</c:v>
                </c:pt>
                <c:pt idx="126">
                  <c:v>0.26899999999999835</c:v>
                </c:pt>
                <c:pt idx="127">
                  <c:v>0.2710000000000008</c:v>
                </c:pt>
                <c:pt idx="128">
                  <c:v>0.28099999999999881</c:v>
                </c:pt>
                <c:pt idx="129">
                  <c:v>0.28999999999999915</c:v>
                </c:pt>
                <c:pt idx="130">
                  <c:v>0.29200000000000159</c:v>
                </c:pt>
                <c:pt idx="131">
                  <c:v>0.29200000000000159</c:v>
                </c:pt>
                <c:pt idx="132">
                  <c:v>0.30000000000000426</c:v>
                </c:pt>
                <c:pt idx="133">
                  <c:v>0.3019999999999996</c:v>
                </c:pt>
                <c:pt idx="134">
                  <c:v>0.32000000000000028</c:v>
                </c:pt>
                <c:pt idx="135">
                  <c:v>0.35000000000000142</c:v>
                </c:pt>
                <c:pt idx="136">
                  <c:v>0.35800000000000409</c:v>
                </c:pt>
                <c:pt idx="137">
                  <c:v>0.35699999999999932</c:v>
                </c:pt>
                <c:pt idx="138">
                  <c:v>0.33599999999999852</c:v>
                </c:pt>
                <c:pt idx="139">
                  <c:v>0.33200000000000074</c:v>
                </c:pt>
                <c:pt idx="140">
                  <c:v>0.33299999999999841</c:v>
                </c:pt>
                <c:pt idx="141">
                  <c:v>0.32400000000000517</c:v>
                </c:pt>
                <c:pt idx="142">
                  <c:v>0.34700000000000131</c:v>
                </c:pt>
                <c:pt idx="143">
                  <c:v>0.36400000000000432</c:v>
                </c:pt>
                <c:pt idx="144">
                  <c:v>0.37199999999999989</c:v>
                </c:pt>
                <c:pt idx="145">
                  <c:v>0.35099999999999909</c:v>
                </c:pt>
                <c:pt idx="146">
                  <c:v>0.34300000000000352</c:v>
                </c:pt>
                <c:pt idx="147">
                  <c:v>0.32900000000000063</c:v>
                </c:pt>
                <c:pt idx="148">
                  <c:v>0.33800000000000097</c:v>
                </c:pt>
                <c:pt idx="149">
                  <c:v>0.35000000000000142</c:v>
                </c:pt>
                <c:pt idx="150">
                  <c:v>0.38100000000000023</c:v>
                </c:pt>
                <c:pt idx="151">
                  <c:v>0.39000000000000057</c:v>
                </c:pt>
                <c:pt idx="152">
                  <c:v>0.38400000000000034</c:v>
                </c:pt>
                <c:pt idx="153">
                  <c:v>0.37400000000000233</c:v>
                </c:pt>
                <c:pt idx="154">
                  <c:v>0.37000000000000455</c:v>
                </c:pt>
                <c:pt idx="155">
                  <c:v>0.37600000000000477</c:v>
                </c:pt>
                <c:pt idx="156">
                  <c:v>0.39800000000000324</c:v>
                </c:pt>
                <c:pt idx="157">
                  <c:v>0.41100000000000136</c:v>
                </c:pt>
                <c:pt idx="158">
                  <c:v>0.40899999999999892</c:v>
                </c:pt>
                <c:pt idx="159">
                  <c:v>0.39399999999999835</c:v>
                </c:pt>
                <c:pt idx="160">
                  <c:v>0.39500000000000313</c:v>
                </c:pt>
                <c:pt idx="161">
                  <c:v>0.38500000000000512</c:v>
                </c:pt>
                <c:pt idx="162">
                  <c:v>0.38300000000000267</c:v>
                </c:pt>
                <c:pt idx="163">
                  <c:v>0.39800000000000324</c:v>
                </c:pt>
                <c:pt idx="164">
                  <c:v>0.40599999999999881</c:v>
                </c:pt>
                <c:pt idx="165">
                  <c:v>0.42800000000000438</c:v>
                </c:pt>
                <c:pt idx="166">
                  <c:v>0.43299999999999983</c:v>
                </c:pt>
                <c:pt idx="167">
                  <c:v>0.41900000000000404</c:v>
                </c:pt>
                <c:pt idx="168">
                  <c:v>0.41400000000000148</c:v>
                </c:pt>
                <c:pt idx="169">
                  <c:v>0.41300000000000381</c:v>
                </c:pt>
                <c:pt idx="170">
                  <c:v>0.40899999999999892</c:v>
                </c:pt>
                <c:pt idx="171">
                  <c:v>0.41499999999999915</c:v>
                </c:pt>
                <c:pt idx="172">
                  <c:v>0.3960000000000008</c:v>
                </c:pt>
                <c:pt idx="173">
                  <c:v>0.41100000000000136</c:v>
                </c:pt>
                <c:pt idx="174">
                  <c:v>0.41799999999999926</c:v>
                </c:pt>
                <c:pt idx="175">
                  <c:v>0.43299999999999983</c:v>
                </c:pt>
                <c:pt idx="176">
                  <c:v>0.45100000000000051</c:v>
                </c:pt>
                <c:pt idx="177">
                  <c:v>0.44000000000000483</c:v>
                </c:pt>
                <c:pt idx="178">
                  <c:v>0.43800000000000239</c:v>
                </c:pt>
                <c:pt idx="179">
                  <c:v>0.43500000000000227</c:v>
                </c:pt>
                <c:pt idx="180">
                  <c:v>0.40500000000000114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scale!#REF!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CB1E-42E1-A995-3A4E3D864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3260808"/>
        <c:axId val="450879040"/>
      </c:scatterChart>
      <c:valAx>
        <c:axId val="743260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879040"/>
        <c:crosses val="autoZero"/>
        <c:crossBetween val="midCat"/>
      </c:valAx>
      <c:valAx>
        <c:axId val="45087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3260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1266159730681"/>
          <c:y val="3.0764071157771945E-2"/>
          <c:w val="0.83908726199992756"/>
          <c:h val="0.82604271165858123"/>
        </c:manualLayout>
      </c:layout>
      <c:scatterChart>
        <c:scatterStyle val="lineMarker"/>
        <c:varyColors val="0"/>
        <c:ser>
          <c:idx val="0"/>
          <c:order val="0"/>
          <c:tx>
            <c:strRef>
              <c:f>Moisture!$AD$8</c:f>
              <c:strCache>
                <c:ptCount val="1"/>
                <c:pt idx="0">
                  <c:v>MS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Moisture!$AC$9:$AC$187</c:f>
              <c:numCache>
                <c:formatCode>General</c:formatCode>
                <c:ptCount val="179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0.2</c:v>
                </c:pt>
                <c:pt idx="7">
                  <c:v>0.23333333333333334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0.4</c:v>
                </c:pt>
                <c:pt idx="13">
                  <c:v>0.43333333333333335</c:v>
                </c:pt>
                <c:pt idx="14">
                  <c:v>0.46666666666666667</c:v>
                </c:pt>
                <c:pt idx="15">
                  <c:v>0.5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0.76666666666666672</c:v>
                </c:pt>
                <c:pt idx="24">
                  <c:v>0.8</c:v>
                </c:pt>
                <c:pt idx="25">
                  <c:v>0.83333333333333337</c:v>
                </c:pt>
                <c:pt idx="26">
                  <c:v>0.8666666666666667</c:v>
                </c:pt>
                <c:pt idx="27">
                  <c:v>0.9</c:v>
                </c:pt>
                <c:pt idx="28">
                  <c:v>0.93333333333333335</c:v>
                </c:pt>
                <c:pt idx="29">
                  <c:v>0.96666666666666667</c:v>
                </c:pt>
                <c:pt idx="30">
                  <c:v>1</c:v>
                </c:pt>
                <c:pt idx="31">
                  <c:v>1.0333333333333334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1.1333333333333333</c:v>
                </c:pt>
                <c:pt idx="35">
                  <c:v>1.1666666666666667</c:v>
                </c:pt>
                <c:pt idx="36">
                  <c:v>1.2</c:v>
                </c:pt>
                <c:pt idx="37">
                  <c:v>1.2333333333333334</c:v>
                </c:pt>
                <c:pt idx="38">
                  <c:v>1.2666666666666666</c:v>
                </c:pt>
                <c:pt idx="39">
                  <c:v>1.3</c:v>
                </c:pt>
                <c:pt idx="40">
                  <c:v>1.3333333333333333</c:v>
                </c:pt>
                <c:pt idx="41">
                  <c:v>1.3666666666666667</c:v>
                </c:pt>
                <c:pt idx="42">
                  <c:v>1.4</c:v>
                </c:pt>
                <c:pt idx="43">
                  <c:v>1.4333333333333333</c:v>
                </c:pt>
                <c:pt idx="44">
                  <c:v>1.4666666666666666</c:v>
                </c:pt>
                <c:pt idx="45">
                  <c:v>1.5</c:v>
                </c:pt>
                <c:pt idx="46">
                  <c:v>1.5333333333333334</c:v>
                </c:pt>
                <c:pt idx="47">
                  <c:v>1.5666666666666667</c:v>
                </c:pt>
                <c:pt idx="48">
                  <c:v>1.6</c:v>
                </c:pt>
                <c:pt idx="49">
                  <c:v>1.6333333333333333</c:v>
                </c:pt>
                <c:pt idx="50">
                  <c:v>1.6666666666666667</c:v>
                </c:pt>
                <c:pt idx="51">
                  <c:v>1.7</c:v>
                </c:pt>
                <c:pt idx="52">
                  <c:v>1.7333333333333334</c:v>
                </c:pt>
                <c:pt idx="53">
                  <c:v>1.7666666666666666</c:v>
                </c:pt>
                <c:pt idx="54">
                  <c:v>1.8</c:v>
                </c:pt>
                <c:pt idx="55">
                  <c:v>1.8333333333333333</c:v>
                </c:pt>
                <c:pt idx="56">
                  <c:v>1.8666666666666667</c:v>
                </c:pt>
                <c:pt idx="57">
                  <c:v>1.9</c:v>
                </c:pt>
                <c:pt idx="58">
                  <c:v>1.9333333333333333</c:v>
                </c:pt>
                <c:pt idx="59">
                  <c:v>1.9666666666666666</c:v>
                </c:pt>
                <c:pt idx="60">
                  <c:v>2</c:v>
                </c:pt>
                <c:pt idx="61">
                  <c:v>2.0333333333333332</c:v>
                </c:pt>
                <c:pt idx="62">
                  <c:v>2.0666666666666669</c:v>
                </c:pt>
                <c:pt idx="63">
                  <c:v>2.1</c:v>
                </c:pt>
                <c:pt idx="64">
                  <c:v>2.1333333333333333</c:v>
                </c:pt>
                <c:pt idx="65">
                  <c:v>2.1666666666666665</c:v>
                </c:pt>
                <c:pt idx="66">
                  <c:v>2.2000000000000002</c:v>
                </c:pt>
                <c:pt idx="67">
                  <c:v>2.2333333333333334</c:v>
                </c:pt>
                <c:pt idx="68">
                  <c:v>2.2666666666666666</c:v>
                </c:pt>
                <c:pt idx="69">
                  <c:v>2.2999999999999998</c:v>
                </c:pt>
                <c:pt idx="70">
                  <c:v>2.3333333333333335</c:v>
                </c:pt>
                <c:pt idx="71">
                  <c:v>2.3666666666666667</c:v>
                </c:pt>
                <c:pt idx="72">
                  <c:v>2.4</c:v>
                </c:pt>
                <c:pt idx="73">
                  <c:v>2.4333333333333331</c:v>
                </c:pt>
                <c:pt idx="74">
                  <c:v>2.4666666666666668</c:v>
                </c:pt>
                <c:pt idx="75">
                  <c:v>2.5</c:v>
                </c:pt>
                <c:pt idx="76">
                  <c:v>2.5333333333333332</c:v>
                </c:pt>
                <c:pt idx="77">
                  <c:v>2.5666666666666669</c:v>
                </c:pt>
                <c:pt idx="78">
                  <c:v>2.6</c:v>
                </c:pt>
                <c:pt idx="79">
                  <c:v>2.6333333333333333</c:v>
                </c:pt>
                <c:pt idx="80">
                  <c:v>2.6666666666666665</c:v>
                </c:pt>
                <c:pt idx="81">
                  <c:v>2.7</c:v>
                </c:pt>
                <c:pt idx="82">
                  <c:v>2.7333333333333334</c:v>
                </c:pt>
                <c:pt idx="83">
                  <c:v>2.7666666666666666</c:v>
                </c:pt>
                <c:pt idx="84">
                  <c:v>2.8</c:v>
                </c:pt>
                <c:pt idx="85">
                  <c:v>2.8333333333333335</c:v>
                </c:pt>
                <c:pt idx="86">
                  <c:v>2.8666666666666667</c:v>
                </c:pt>
                <c:pt idx="87">
                  <c:v>2.9</c:v>
                </c:pt>
                <c:pt idx="88">
                  <c:v>2.9333333333333331</c:v>
                </c:pt>
                <c:pt idx="89">
                  <c:v>2.9666666666666668</c:v>
                </c:pt>
                <c:pt idx="90">
                  <c:v>3</c:v>
                </c:pt>
                <c:pt idx="91">
                  <c:v>3.0333333333333332</c:v>
                </c:pt>
                <c:pt idx="92">
                  <c:v>3.0666666666666669</c:v>
                </c:pt>
                <c:pt idx="93">
                  <c:v>3.1</c:v>
                </c:pt>
                <c:pt idx="94">
                  <c:v>3.1333333333333333</c:v>
                </c:pt>
                <c:pt idx="95">
                  <c:v>3.1666666666666665</c:v>
                </c:pt>
                <c:pt idx="96">
                  <c:v>3.2</c:v>
                </c:pt>
                <c:pt idx="97">
                  <c:v>3.2333333333333334</c:v>
                </c:pt>
                <c:pt idx="98">
                  <c:v>3.2666666666666666</c:v>
                </c:pt>
                <c:pt idx="99">
                  <c:v>3.3</c:v>
                </c:pt>
                <c:pt idx="100">
                  <c:v>3.3333333333333335</c:v>
                </c:pt>
                <c:pt idx="101">
                  <c:v>3.3666666666666667</c:v>
                </c:pt>
                <c:pt idx="102">
                  <c:v>3.4</c:v>
                </c:pt>
                <c:pt idx="103">
                  <c:v>3.4333333333333331</c:v>
                </c:pt>
                <c:pt idx="104">
                  <c:v>3.4666666666666668</c:v>
                </c:pt>
                <c:pt idx="105">
                  <c:v>3.5</c:v>
                </c:pt>
                <c:pt idx="106">
                  <c:v>3.5333333333333332</c:v>
                </c:pt>
                <c:pt idx="107">
                  <c:v>3.5666666666666669</c:v>
                </c:pt>
                <c:pt idx="108">
                  <c:v>3.6</c:v>
                </c:pt>
                <c:pt idx="109">
                  <c:v>3.6333333333333333</c:v>
                </c:pt>
                <c:pt idx="110">
                  <c:v>3.6666666666666665</c:v>
                </c:pt>
                <c:pt idx="111">
                  <c:v>3.7</c:v>
                </c:pt>
                <c:pt idx="112">
                  <c:v>3.7333333333333334</c:v>
                </c:pt>
                <c:pt idx="113">
                  <c:v>3.7666666666666666</c:v>
                </c:pt>
                <c:pt idx="114">
                  <c:v>3.8</c:v>
                </c:pt>
                <c:pt idx="115">
                  <c:v>3.8333333333333335</c:v>
                </c:pt>
                <c:pt idx="116">
                  <c:v>3.8666666666666667</c:v>
                </c:pt>
                <c:pt idx="117">
                  <c:v>3.9</c:v>
                </c:pt>
                <c:pt idx="118">
                  <c:v>3.9333333333333331</c:v>
                </c:pt>
                <c:pt idx="119">
                  <c:v>3.9666666666666668</c:v>
                </c:pt>
                <c:pt idx="120">
                  <c:v>4</c:v>
                </c:pt>
                <c:pt idx="121">
                  <c:v>4.0333333333333332</c:v>
                </c:pt>
                <c:pt idx="122">
                  <c:v>4.0666666666666664</c:v>
                </c:pt>
                <c:pt idx="123">
                  <c:v>4.0999999999999996</c:v>
                </c:pt>
                <c:pt idx="124">
                  <c:v>4.1333333333333337</c:v>
                </c:pt>
                <c:pt idx="125">
                  <c:v>4.166666666666667</c:v>
                </c:pt>
                <c:pt idx="126">
                  <c:v>4.2</c:v>
                </c:pt>
                <c:pt idx="127">
                  <c:v>4.2333333333333334</c:v>
                </c:pt>
                <c:pt idx="128">
                  <c:v>4.2666666666666666</c:v>
                </c:pt>
                <c:pt idx="129">
                  <c:v>4.3</c:v>
                </c:pt>
                <c:pt idx="130">
                  <c:v>4.333333333333333</c:v>
                </c:pt>
                <c:pt idx="131">
                  <c:v>4.3666666666666663</c:v>
                </c:pt>
                <c:pt idx="132">
                  <c:v>4.4000000000000004</c:v>
                </c:pt>
                <c:pt idx="133">
                  <c:v>4.4333333333333336</c:v>
                </c:pt>
                <c:pt idx="134">
                  <c:v>4.4666666666666668</c:v>
                </c:pt>
                <c:pt idx="135">
                  <c:v>4.5</c:v>
                </c:pt>
                <c:pt idx="136">
                  <c:v>4.5333333333333332</c:v>
                </c:pt>
                <c:pt idx="137">
                  <c:v>4.5666666666666664</c:v>
                </c:pt>
                <c:pt idx="138">
                  <c:v>4.5999999999999996</c:v>
                </c:pt>
                <c:pt idx="139">
                  <c:v>4.6333333333333337</c:v>
                </c:pt>
                <c:pt idx="140">
                  <c:v>4.666666666666667</c:v>
                </c:pt>
                <c:pt idx="141">
                  <c:v>4.7</c:v>
                </c:pt>
                <c:pt idx="142">
                  <c:v>4.7333333333333334</c:v>
                </c:pt>
                <c:pt idx="143">
                  <c:v>4.7666666666666666</c:v>
                </c:pt>
                <c:pt idx="144">
                  <c:v>4.8</c:v>
                </c:pt>
                <c:pt idx="145">
                  <c:v>4.833333333333333</c:v>
                </c:pt>
                <c:pt idx="146">
                  <c:v>4.8666666666666663</c:v>
                </c:pt>
                <c:pt idx="147">
                  <c:v>4.9000000000000004</c:v>
                </c:pt>
                <c:pt idx="148">
                  <c:v>4.9333333333333336</c:v>
                </c:pt>
                <c:pt idx="149">
                  <c:v>4.9666666666666668</c:v>
                </c:pt>
                <c:pt idx="150">
                  <c:v>5</c:v>
                </c:pt>
                <c:pt idx="151">
                  <c:v>5.0333333333333332</c:v>
                </c:pt>
                <c:pt idx="152">
                  <c:v>5.0666666666666664</c:v>
                </c:pt>
                <c:pt idx="153">
                  <c:v>5.0999999999999996</c:v>
                </c:pt>
                <c:pt idx="154">
                  <c:v>5.1333333333333337</c:v>
                </c:pt>
                <c:pt idx="155">
                  <c:v>5.166666666666667</c:v>
                </c:pt>
                <c:pt idx="156">
                  <c:v>5.2</c:v>
                </c:pt>
                <c:pt idx="157">
                  <c:v>5.2333333333333334</c:v>
                </c:pt>
                <c:pt idx="158">
                  <c:v>5.2666666666666666</c:v>
                </c:pt>
                <c:pt idx="159">
                  <c:v>5.3</c:v>
                </c:pt>
                <c:pt idx="160">
                  <c:v>5.333333333333333</c:v>
                </c:pt>
                <c:pt idx="161">
                  <c:v>5.3666666666666663</c:v>
                </c:pt>
                <c:pt idx="162">
                  <c:v>5.4</c:v>
                </c:pt>
                <c:pt idx="163">
                  <c:v>5.4333333333333336</c:v>
                </c:pt>
                <c:pt idx="164">
                  <c:v>5.4666666666666668</c:v>
                </c:pt>
                <c:pt idx="165">
                  <c:v>5.5</c:v>
                </c:pt>
                <c:pt idx="166">
                  <c:v>5.5333333333333332</c:v>
                </c:pt>
                <c:pt idx="167">
                  <c:v>5.5666666666666664</c:v>
                </c:pt>
                <c:pt idx="168">
                  <c:v>5.6</c:v>
                </c:pt>
                <c:pt idx="169">
                  <c:v>5.6333333333333337</c:v>
                </c:pt>
                <c:pt idx="170">
                  <c:v>5.666666666666667</c:v>
                </c:pt>
                <c:pt idx="171">
                  <c:v>5.7</c:v>
                </c:pt>
                <c:pt idx="172">
                  <c:v>5.7333333333333334</c:v>
                </c:pt>
                <c:pt idx="173">
                  <c:v>5.7666666666666666</c:v>
                </c:pt>
                <c:pt idx="174">
                  <c:v>5.8</c:v>
                </c:pt>
                <c:pt idx="175">
                  <c:v>5.833333333333333</c:v>
                </c:pt>
                <c:pt idx="176">
                  <c:v>5.8666666666666663</c:v>
                </c:pt>
                <c:pt idx="177">
                  <c:v>5.9</c:v>
                </c:pt>
              </c:numCache>
            </c:numRef>
          </c:xVal>
          <c:yVal>
            <c:numRef>
              <c:f>Moisture!$AD$9:$AD$187</c:f>
              <c:numCache>
                <c:formatCode>0.000000</c:formatCode>
                <c:ptCount val="179"/>
                <c:pt idx="0">
                  <c:v>0.32200000000000001</c:v>
                </c:pt>
                <c:pt idx="1">
                  <c:v>0.32200000000000001</c:v>
                </c:pt>
                <c:pt idx="2">
                  <c:v>0.32200000000000001</c:v>
                </c:pt>
                <c:pt idx="3">
                  <c:v>0.32200000000000001</c:v>
                </c:pt>
                <c:pt idx="4">
                  <c:v>0.32200000000000001</c:v>
                </c:pt>
                <c:pt idx="5">
                  <c:v>0.32200000000000001</c:v>
                </c:pt>
                <c:pt idx="6">
                  <c:v>0.32200000000000001</c:v>
                </c:pt>
                <c:pt idx="7">
                  <c:v>0.32200000000000001</c:v>
                </c:pt>
                <c:pt idx="8">
                  <c:v>0.32200000000000001</c:v>
                </c:pt>
                <c:pt idx="9">
                  <c:v>0.32200000000000001</c:v>
                </c:pt>
                <c:pt idx="10">
                  <c:v>0.32200000000000001</c:v>
                </c:pt>
                <c:pt idx="11">
                  <c:v>0.32200000000000001</c:v>
                </c:pt>
                <c:pt idx="12">
                  <c:v>0.32200000000000001</c:v>
                </c:pt>
                <c:pt idx="13">
                  <c:v>0.32200000000000001</c:v>
                </c:pt>
                <c:pt idx="14">
                  <c:v>0.32200000000000001</c:v>
                </c:pt>
                <c:pt idx="15">
                  <c:v>0.32200000000000001</c:v>
                </c:pt>
                <c:pt idx="16">
                  <c:v>0.32200000000000001</c:v>
                </c:pt>
                <c:pt idx="17">
                  <c:v>0.32200000000000001</c:v>
                </c:pt>
                <c:pt idx="18">
                  <c:v>0.32200000000000001</c:v>
                </c:pt>
                <c:pt idx="19">
                  <c:v>0.32200000000000001</c:v>
                </c:pt>
                <c:pt idx="20">
                  <c:v>0.32200000000000001</c:v>
                </c:pt>
                <c:pt idx="21">
                  <c:v>0.32200000000000001</c:v>
                </c:pt>
                <c:pt idx="22">
                  <c:v>0.32200000000000001</c:v>
                </c:pt>
                <c:pt idx="23">
                  <c:v>0.32200000000000001</c:v>
                </c:pt>
                <c:pt idx="24">
                  <c:v>0.32200000000000001</c:v>
                </c:pt>
                <c:pt idx="25">
                  <c:v>0.32200000000000001</c:v>
                </c:pt>
                <c:pt idx="26">
                  <c:v>0.32200000000000001</c:v>
                </c:pt>
                <c:pt idx="27">
                  <c:v>0.32200000000000001</c:v>
                </c:pt>
                <c:pt idx="28">
                  <c:v>0.32200000000000001</c:v>
                </c:pt>
                <c:pt idx="29">
                  <c:v>0.32200000000000001</c:v>
                </c:pt>
                <c:pt idx="30">
                  <c:v>0.32200000000000001</c:v>
                </c:pt>
                <c:pt idx="31">
                  <c:v>0.32200000000000001</c:v>
                </c:pt>
                <c:pt idx="32">
                  <c:v>0.32200000000000001</c:v>
                </c:pt>
                <c:pt idx="33">
                  <c:v>0.32200000000000001</c:v>
                </c:pt>
                <c:pt idx="34">
                  <c:v>0.32086183325817741</c:v>
                </c:pt>
                <c:pt idx="35">
                  <c:v>0.32086183325817741</c:v>
                </c:pt>
                <c:pt idx="36">
                  <c:v>0.32086183325817741</c:v>
                </c:pt>
                <c:pt idx="37">
                  <c:v>0.32086183325817741</c:v>
                </c:pt>
                <c:pt idx="38">
                  <c:v>0.32086183325817741</c:v>
                </c:pt>
                <c:pt idx="39">
                  <c:v>0.32086183325817741</c:v>
                </c:pt>
                <c:pt idx="40">
                  <c:v>0.32086183325817741</c:v>
                </c:pt>
                <c:pt idx="41">
                  <c:v>0.32086183325817741</c:v>
                </c:pt>
                <c:pt idx="42">
                  <c:v>0.32086183325817741</c:v>
                </c:pt>
                <c:pt idx="43">
                  <c:v>0.32086183325817741</c:v>
                </c:pt>
                <c:pt idx="44">
                  <c:v>0.32086183325817741</c:v>
                </c:pt>
                <c:pt idx="45">
                  <c:v>0.32086183325817741</c:v>
                </c:pt>
                <c:pt idx="46">
                  <c:v>0.32086183325817741</c:v>
                </c:pt>
                <c:pt idx="47">
                  <c:v>0.32086183325817741</c:v>
                </c:pt>
                <c:pt idx="48">
                  <c:v>0.32086183325817741</c:v>
                </c:pt>
                <c:pt idx="49">
                  <c:v>0.32086183325817741</c:v>
                </c:pt>
                <c:pt idx="50">
                  <c:v>0.31972552071110716</c:v>
                </c:pt>
                <c:pt idx="51">
                  <c:v>0.31972552071110716</c:v>
                </c:pt>
                <c:pt idx="52">
                  <c:v>0.31972552071110716</c:v>
                </c:pt>
                <c:pt idx="53">
                  <c:v>0.31972552071110716</c:v>
                </c:pt>
                <c:pt idx="54">
                  <c:v>0.32086183325817741</c:v>
                </c:pt>
                <c:pt idx="55">
                  <c:v>0.31859106135080234</c:v>
                </c:pt>
                <c:pt idx="56">
                  <c:v>0.31972552071110716</c:v>
                </c:pt>
                <c:pt idx="57">
                  <c:v>0.31859106135080234</c:v>
                </c:pt>
                <c:pt idx="58">
                  <c:v>0.31972552071110716</c:v>
                </c:pt>
                <c:pt idx="59">
                  <c:v>0.31972552071110716</c:v>
                </c:pt>
                <c:pt idx="60">
                  <c:v>0.31972552071110716</c:v>
                </c:pt>
                <c:pt idx="61">
                  <c:v>0.31972552071110716</c:v>
                </c:pt>
                <c:pt idx="62">
                  <c:v>0.31859106135080234</c:v>
                </c:pt>
                <c:pt idx="63">
                  <c:v>0.31859106135080234</c:v>
                </c:pt>
                <c:pt idx="64">
                  <c:v>0.31859106135080234</c:v>
                </c:pt>
                <c:pt idx="65">
                  <c:v>0.31859106135080234</c:v>
                </c:pt>
                <c:pt idx="66">
                  <c:v>0.31859106135080234</c:v>
                </c:pt>
                <c:pt idx="67">
                  <c:v>0.31859106135080234</c:v>
                </c:pt>
                <c:pt idx="68">
                  <c:v>0.31859106135080234</c:v>
                </c:pt>
                <c:pt idx="69">
                  <c:v>0.3174584541687232</c:v>
                </c:pt>
                <c:pt idx="70">
                  <c:v>0.31632769815578543</c:v>
                </c:pt>
                <c:pt idx="71">
                  <c:v>0.31632769815578543</c:v>
                </c:pt>
                <c:pt idx="72">
                  <c:v>0.31632769815578543</c:v>
                </c:pt>
                <c:pt idx="73">
                  <c:v>0.31632769815578543</c:v>
                </c:pt>
                <c:pt idx="74">
                  <c:v>0.31632769815578543</c:v>
                </c:pt>
                <c:pt idx="75">
                  <c:v>0.31632769815578543</c:v>
                </c:pt>
                <c:pt idx="76">
                  <c:v>0.31632769815578543</c:v>
                </c:pt>
                <c:pt idx="77">
                  <c:v>0.31632769815578543</c:v>
                </c:pt>
                <c:pt idx="78">
                  <c:v>0.31859106135080234</c:v>
                </c:pt>
                <c:pt idx="79">
                  <c:v>0.31859106135080234</c:v>
                </c:pt>
                <c:pt idx="80">
                  <c:v>0.31859106135080234</c:v>
                </c:pt>
                <c:pt idx="81">
                  <c:v>0.31859106135080234</c:v>
                </c:pt>
                <c:pt idx="82">
                  <c:v>0.3174584541687232</c:v>
                </c:pt>
                <c:pt idx="83">
                  <c:v>0.31859106135080234</c:v>
                </c:pt>
                <c:pt idx="84">
                  <c:v>0.31859106135080234</c:v>
                </c:pt>
                <c:pt idx="85">
                  <c:v>0.3174584541687232</c:v>
                </c:pt>
                <c:pt idx="86">
                  <c:v>0.3174584541687232</c:v>
                </c:pt>
                <c:pt idx="87">
                  <c:v>0.3174584541687232</c:v>
                </c:pt>
                <c:pt idx="88">
                  <c:v>0.3174584541687232</c:v>
                </c:pt>
                <c:pt idx="89">
                  <c:v>0.3174584541687232</c:v>
                </c:pt>
                <c:pt idx="90">
                  <c:v>0.3174584541687232</c:v>
                </c:pt>
                <c:pt idx="91">
                  <c:v>0.3174584541687232</c:v>
                </c:pt>
                <c:pt idx="92">
                  <c:v>0.3174584541687232</c:v>
                </c:pt>
                <c:pt idx="93">
                  <c:v>0.3174584541687232</c:v>
                </c:pt>
                <c:pt idx="94">
                  <c:v>0.31632769815578543</c:v>
                </c:pt>
                <c:pt idx="95">
                  <c:v>0.31632769815578543</c:v>
                </c:pt>
                <c:pt idx="96">
                  <c:v>0.31519879230235148</c:v>
                </c:pt>
                <c:pt idx="97">
                  <c:v>0.31519879230235148</c:v>
                </c:pt>
                <c:pt idx="98">
                  <c:v>0.31519879230235148</c:v>
                </c:pt>
                <c:pt idx="99">
                  <c:v>0.31407173559823137</c:v>
                </c:pt>
                <c:pt idx="100">
                  <c:v>0.31407173559823137</c:v>
                </c:pt>
                <c:pt idx="101">
                  <c:v>0.31407173559823137</c:v>
                </c:pt>
                <c:pt idx="102">
                  <c:v>0.31407173559823137</c:v>
                </c:pt>
                <c:pt idx="103">
                  <c:v>0.31294652703268655</c:v>
                </c:pt>
                <c:pt idx="104">
                  <c:v>0.31294652703268655</c:v>
                </c:pt>
                <c:pt idx="105">
                  <c:v>0.31294652703268655</c:v>
                </c:pt>
                <c:pt idx="106">
                  <c:v>0.31294652703268655</c:v>
                </c:pt>
                <c:pt idx="107">
                  <c:v>0.31294652703268655</c:v>
                </c:pt>
                <c:pt idx="108">
                  <c:v>0.31294652703268655</c:v>
                </c:pt>
                <c:pt idx="109">
                  <c:v>0.31294652703268655</c:v>
                </c:pt>
                <c:pt idx="110">
                  <c:v>0.31294652703268655</c:v>
                </c:pt>
                <c:pt idx="111">
                  <c:v>0.31294652703268655</c:v>
                </c:pt>
                <c:pt idx="112">
                  <c:v>0.31294652703268655</c:v>
                </c:pt>
                <c:pt idx="113">
                  <c:v>0.31294652703268655</c:v>
                </c:pt>
                <c:pt idx="114">
                  <c:v>0.31182316559442408</c:v>
                </c:pt>
                <c:pt idx="115">
                  <c:v>0.31294652703268655</c:v>
                </c:pt>
                <c:pt idx="116">
                  <c:v>0.31294652703268655</c:v>
                </c:pt>
                <c:pt idx="117">
                  <c:v>0.31294652703268655</c:v>
                </c:pt>
                <c:pt idx="118">
                  <c:v>0.31294652703268655</c:v>
                </c:pt>
                <c:pt idx="119">
                  <c:v>0.31294652703268655</c:v>
                </c:pt>
                <c:pt idx="120">
                  <c:v>0.31407173559823137</c:v>
                </c:pt>
                <c:pt idx="121">
                  <c:v>0.31407173559823137</c:v>
                </c:pt>
                <c:pt idx="122">
                  <c:v>0.31407173559823137</c:v>
                </c:pt>
                <c:pt idx="123">
                  <c:v>0.31407173559823137</c:v>
                </c:pt>
                <c:pt idx="124">
                  <c:v>0.31407173559823137</c:v>
                </c:pt>
                <c:pt idx="125">
                  <c:v>0.31407173559823137</c:v>
                </c:pt>
                <c:pt idx="126">
                  <c:v>0.31407173559823137</c:v>
                </c:pt>
                <c:pt idx="127">
                  <c:v>0.31407173559823137</c:v>
                </c:pt>
                <c:pt idx="128">
                  <c:v>0.31407173559823137</c:v>
                </c:pt>
                <c:pt idx="129">
                  <c:v>0.31407173559823137</c:v>
                </c:pt>
                <c:pt idx="130">
                  <c:v>0.31407173559823137</c:v>
                </c:pt>
                <c:pt idx="131">
                  <c:v>0.31407173559823137</c:v>
                </c:pt>
                <c:pt idx="132">
                  <c:v>0.31407173559823137</c:v>
                </c:pt>
                <c:pt idx="133">
                  <c:v>0.31407173559823137</c:v>
                </c:pt>
                <c:pt idx="134">
                  <c:v>0.31407173559823137</c:v>
                </c:pt>
                <c:pt idx="135">
                  <c:v>0.31407173559823137</c:v>
                </c:pt>
                <c:pt idx="136">
                  <c:v>0.31407173559823137</c:v>
                </c:pt>
                <c:pt idx="137">
                  <c:v>0.31407173559823137</c:v>
                </c:pt>
                <c:pt idx="138">
                  <c:v>0.31407173559823137</c:v>
                </c:pt>
                <c:pt idx="139">
                  <c:v>0.31407173559823137</c:v>
                </c:pt>
                <c:pt idx="140">
                  <c:v>0.31407173559823137</c:v>
                </c:pt>
                <c:pt idx="141">
                  <c:v>0.31407173559823137</c:v>
                </c:pt>
                <c:pt idx="142">
                  <c:v>0.31407173559823137</c:v>
                </c:pt>
                <c:pt idx="143">
                  <c:v>0.31407173559823137</c:v>
                </c:pt>
                <c:pt idx="144">
                  <c:v>0.31407173559823137</c:v>
                </c:pt>
                <c:pt idx="145">
                  <c:v>0.31407173559823137</c:v>
                </c:pt>
                <c:pt idx="146">
                  <c:v>0.31294652703268655</c:v>
                </c:pt>
                <c:pt idx="147">
                  <c:v>0.31407173559823137</c:v>
                </c:pt>
                <c:pt idx="148">
                  <c:v>0.31294652703268655</c:v>
                </c:pt>
                <c:pt idx="149">
                  <c:v>0.31294652703268655</c:v>
                </c:pt>
                <c:pt idx="150">
                  <c:v>0.31294652703268655</c:v>
                </c:pt>
                <c:pt idx="151">
                  <c:v>0.31294652703268655</c:v>
                </c:pt>
                <c:pt idx="152">
                  <c:v>0.31294652703268655</c:v>
                </c:pt>
                <c:pt idx="153">
                  <c:v>0.31294652703268655</c:v>
                </c:pt>
                <c:pt idx="154">
                  <c:v>0.31294652703268655</c:v>
                </c:pt>
                <c:pt idx="155">
                  <c:v>0.31294652703268655</c:v>
                </c:pt>
                <c:pt idx="156">
                  <c:v>0.31294652703268655</c:v>
                </c:pt>
                <c:pt idx="157">
                  <c:v>0.31182316559442408</c:v>
                </c:pt>
                <c:pt idx="158">
                  <c:v>0.31182316559442408</c:v>
                </c:pt>
                <c:pt idx="159">
                  <c:v>0.31182316559442408</c:v>
                </c:pt>
                <c:pt idx="160">
                  <c:v>0.31182316559442408</c:v>
                </c:pt>
                <c:pt idx="161">
                  <c:v>0.31182316559442408</c:v>
                </c:pt>
                <c:pt idx="162">
                  <c:v>0.31070165027159435</c:v>
                </c:pt>
                <c:pt idx="163">
                  <c:v>0.31070165027159435</c:v>
                </c:pt>
                <c:pt idx="164">
                  <c:v>0.31070165027159435</c:v>
                </c:pt>
                <c:pt idx="165">
                  <c:v>0.31070165027159435</c:v>
                </c:pt>
                <c:pt idx="166">
                  <c:v>0.31070165027159435</c:v>
                </c:pt>
                <c:pt idx="167">
                  <c:v>0.31070165027159435</c:v>
                </c:pt>
                <c:pt idx="168">
                  <c:v>0.31070165027159435</c:v>
                </c:pt>
                <c:pt idx="169">
                  <c:v>0.30958198005179771</c:v>
                </c:pt>
                <c:pt idx="170">
                  <c:v>0.30958198005179771</c:v>
                </c:pt>
                <c:pt idx="171">
                  <c:v>0.30958198005179771</c:v>
                </c:pt>
                <c:pt idx="172">
                  <c:v>0.30958198005179771</c:v>
                </c:pt>
                <c:pt idx="173">
                  <c:v>0.30958198005179771</c:v>
                </c:pt>
                <c:pt idx="174">
                  <c:v>0.30958198005179771</c:v>
                </c:pt>
                <c:pt idx="175">
                  <c:v>0.30958198005179771</c:v>
                </c:pt>
                <c:pt idx="176">
                  <c:v>0.30958198005179771</c:v>
                </c:pt>
                <c:pt idx="177">
                  <c:v>0.30958198005179771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98-4B69-BEAB-F58D359A4ED3}"/>
            </c:ext>
          </c:extLst>
        </c:ser>
        <c:ser>
          <c:idx val="3"/>
          <c:order val="1"/>
          <c:tx>
            <c:strRef>
              <c:f>Moisture!$AU$8</c:f>
              <c:strCache>
                <c:ptCount val="1"/>
                <c:pt idx="0">
                  <c:v>MS 18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Moisture!$AC$9:$AC$187</c:f>
              <c:numCache>
                <c:formatCode>General</c:formatCode>
                <c:ptCount val="179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0.2</c:v>
                </c:pt>
                <c:pt idx="7">
                  <c:v>0.23333333333333334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0.4</c:v>
                </c:pt>
                <c:pt idx="13">
                  <c:v>0.43333333333333335</c:v>
                </c:pt>
                <c:pt idx="14">
                  <c:v>0.46666666666666667</c:v>
                </c:pt>
                <c:pt idx="15">
                  <c:v>0.5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0.76666666666666672</c:v>
                </c:pt>
                <c:pt idx="24">
                  <c:v>0.8</c:v>
                </c:pt>
                <c:pt idx="25">
                  <c:v>0.83333333333333337</c:v>
                </c:pt>
                <c:pt idx="26">
                  <c:v>0.8666666666666667</c:v>
                </c:pt>
                <c:pt idx="27">
                  <c:v>0.9</c:v>
                </c:pt>
                <c:pt idx="28">
                  <c:v>0.93333333333333335</c:v>
                </c:pt>
                <c:pt idx="29">
                  <c:v>0.96666666666666667</c:v>
                </c:pt>
                <c:pt idx="30">
                  <c:v>1</c:v>
                </c:pt>
                <c:pt idx="31">
                  <c:v>1.0333333333333334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1.1333333333333333</c:v>
                </c:pt>
                <c:pt idx="35">
                  <c:v>1.1666666666666667</c:v>
                </c:pt>
                <c:pt idx="36">
                  <c:v>1.2</c:v>
                </c:pt>
                <c:pt idx="37">
                  <c:v>1.2333333333333334</c:v>
                </c:pt>
                <c:pt idx="38">
                  <c:v>1.2666666666666666</c:v>
                </c:pt>
                <c:pt idx="39">
                  <c:v>1.3</c:v>
                </c:pt>
                <c:pt idx="40">
                  <c:v>1.3333333333333333</c:v>
                </c:pt>
                <c:pt idx="41">
                  <c:v>1.3666666666666667</c:v>
                </c:pt>
                <c:pt idx="42">
                  <c:v>1.4</c:v>
                </c:pt>
                <c:pt idx="43">
                  <c:v>1.4333333333333333</c:v>
                </c:pt>
                <c:pt idx="44">
                  <c:v>1.4666666666666666</c:v>
                </c:pt>
                <c:pt idx="45">
                  <c:v>1.5</c:v>
                </c:pt>
                <c:pt idx="46">
                  <c:v>1.5333333333333334</c:v>
                </c:pt>
                <c:pt idx="47">
                  <c:v>1.5666666666666667</c:v>
                </c:pt>
                <c:pt idx="48">
                  <c:v>1.6</c:v>
                </c:pt>
                <c:pt idx="49">
                  <c:v>1.6333333333333333</c:v>
                </c:pt>
                <c:pt idx="50">
                  <c:v>1.6666666666666667</c:v>
                </c:pt>
                <c:pt idx="51">
                  <c:v>1.7</c:v>
                </c:pt>
                <c:pt idx="52">
                  <c:v>1.7333333333333334</c:v>
                </c:pt>
                <c:pt idx="53">
                  <c:v>1.7666666666666666</c:v>
                </c:pt>
                <c:pt idx="54">
                  <c:v>1.8</c:v>
                </c:pt>
                <c:pt idx="55">
                  <c:v>1.8333333333333333</c:v>
                </c:pt>
                <c:pt idx="56">
                  <c:v>1.8666666666666667</c:v>
                </c:pt>
                <c:pt idx="57">
                  <c:v>1.9</c:v>
                </c:pt>
                <c:pt idx="58">
                  <c:v>1.9333333333333333</c:v>
                </c:pt>
                <c:pt idx="59">
                  <c:v>1.9666666666666666</c:v>
                </c:pt>
                <c:pt idx="60">
                  <c:v>2</c:v>
                </c:pt>
                <c:pt idx="61">
                  <c:v>2.0333333333333332</c:v>
                </c:pt>
                <c:pt idx="62">
                  <c:v>2.0666666666666669</c:v>
                </c:pt>
                <c:pt idx="63">
                  <c:v>2.1</c:v>
                </c:pt>
                <c:pt idx="64">
                  <c:v>2.1333333333333333</c:v>
                </c:pt>
                <c:pt idx="65">
                  <c:v>2.1666666666666665</c:v>
                </c:pt>
                <c:pt idx="66">
                  <c:v>2.2000000000000002</c:v>
                </c:pt>
                <c:pt idx="67">
                  <c:v>2.2333333333333334</c:v>
                </c:pt>
                <c:pt idx="68">
                  <c:v>2.2666666666666666</c:v>
                </c:pt>
                <c:pt idx="69">
                  <c:v>2.2999999999999998</c:v>
                </c:pt>
                <c:pt idx="70">
                  <c:v>2.3333333333333335</c:v>
                </c:pt>
                <c:pt idx="71">
                  <c:v>2.3666666666666667</c:v>
                </c:pt>
                <c:pt idx="72">
                  <c:v>2.4</c:v>
                </c:pt>
                <c:pt idx="73">
                  <c:v>2.4333333333333331</c:v>
                </c:pt>
                <c:pt idx="74">
                  <c:v>2.4666666666666668</c:v>
                </c:pt>
                <c:pt idx="75">
                  <c:v>2.5</c:v>
                </c:pt>
                <c:pt idx="76">
                  <c:v>2.5333333333333332</c:v>
                </c:pt>
                <c:pt idx="77">
                  <c:v>2.5666666666666669</c:v>
                </c:pt>
                <c:pt idx="78">
                  <c:v>2.6</c:v>
                </c:pt>
                <c:pt idx="79">
                  <c:v>2.6333333333333333</c:v>
                </c:pt>
                <c:pt idx="80">
                  <c:v>2.6666666666666665</c:v>
                </c:pt>
                <c:pt idx="81">
                  <c:v>2.7</c:v>
                </c:pt>
                <c:pt idx="82">
                  <c:v>2.7333333333333334</c:v>
                </c:pt>
                <c:pt idx="83">
                  <c:v>2.7666666666666666</c:v>
                </c:pt>
                <c:pt idx="84">
                  <c:v>2.8</c:v>
                </c:pt>
                <c:pt idx="85">
                  <c:v>2.8333333333333335</c:v>
                </c:pt>
                <c:pt idx="86">
                  <c:v>2.8666666666666667</c:v>
                </c:pt>
                <c:pt idx="87">
                  <c:v>2.9</c:v>
                </c:pt>
                <c:pt idx="88">
                  <c:v>2.9333333333333331</c:v>
                </c:pt>
                <c:pt idx="89">
                  <c:v>2.9666666666666668</c:v>
                </c:pt>
                <c:pt idx="90">
                  <c:v>3</c:v>
                </c:pt>
                <c:pt idx="91">
                  <c:v>3.0333333333333332</c:v>
                </c:pt>
                <c:pt idx="92">
                  <c:v>3.0666666666666669</c:v>
                </c:pt>
                <c:pt idx="93">
                  <c:v>3.1</c:v>
                </c:pt>
                <c:pt idx="94">
                  <c:v>3.1333333333333333</c:v>
                </c:pt>
                <c:pt idx="95">
                  <c:v>3.1666666666666665</c:v>
                </c:pt>
                <c:pt idx="96">
                  <c:v>3.2</c:v>
                </c:pt>
                <c:pt idx="97">
                  <c:v>3.2333333333333334</c:v>
                </c:pt>
                <c:pt idx="98">
                  <c:v>3.2666666666666666</c:v>
                </c:pt>
                <c:pt idx="99">
                  <c:v>3.3</c:v>
                </c:pt>
                <c:pt idx="100">
                  <c:v>3.3333333333333335</c:v>
                </c:pt>
                <c:pt idx="101">
                  <c:v>3.3666666666666667</c:v>
                </c:pt>
                <c:pt idx="102">
                  <c:v>3.4</c:v>
                </c:pt>
                <c:pt idx="103">
                  <c:v>3.4333333333333331</c:v>
                </c:pt>
                <c:pt idx="104">
                  <c:v>3.4666666666666668</c:v>
                </c:pt>
                <c:pt idx="105">
                  <c:v>3.5</c:v>
                </c:pt>
                <c:pt idx="106">
                  <c:v>3.5333333333333332</c:v>
                </c:pt>
                <c:pt idx="107">
                  <c:v>3.5666666666666669</c:v>
                </c:pt>
                <c:pt idx="108">
                  <c:v>3.6</c:v>
                </c:pt>
                <c:pt idx="109">
                  <c:v>3.6333333333333333</c:v>
                </c:pt>
                <c:pt idx="110">
                  <c:v>3.6666666666666665</c:v>
                </c:pt>
                <c:pt idx="111">
                  <c:v>3.7</c:v>
                </c:pt>
                <c:pt idx="112">
                  <c:v>3.7333333333333334</c:v>
                </c:pt>
                <c:pt idx="113">
                  <c:v>3.7666666666666666</c:v>
                </c:pt>
                <c:pt idx="114">
                  <c:v>3.8</c:v>
                </c:pt>
                <c:pt idx="115">
                  <c:v>3.8333333333333335</c:v>
                </c:pt>
                <c:pt idx="116">
                  <c:v>3.8666666666666667</c:v>
                </c:pt>
                <c:pt idx="117">
                  <c:v>3.9</c:v>
                </c:pt>
                <c:pt idx="118">
                  <c:v>3.9333333333333331</c:v>
                </c:pt>
                <c:pt idx="119">
                  <c:v>3.9666666666666668</c:v>
                </c:pt>
                <c:pt idx="120">
                  <c:v>4</c:v>
                </c:pt>
                <c:pt idx="121">
                  <c:v>4.0333333333333332</c:v>
                </c:pt>
                <c:pt idx="122">
                  <c:v>4.0666666666666664</c:v>
                </c:pt>
                <c:pt idx="123">
                  <c:v>4.0999999999999996</c:v>
                </c:pt>
                <c:pt idx="124">
                  <c:v>4.1333333333333337</c:v>
                </c:pt>
                <c:pt idx="125">
                  <c:v>4.166666666666667</c:v>
                </c:pt>
                <c:pt idx="126">
                  <c:v>4.2</c:v>
                </c:pt>
                <c:pt idx="127">
                  <c:v>4.2333333333333334</c:v>
                </c:pt>
                <c:pt idx="128">
                  <c:v>4.2666666666666666</c:v>
                </c:pt>
                <c:pt idx="129">
                  <c:v>4.3</c:v>
                </c:pt>
                <c:pt idx="130">
                  <c:v>4.333333333333333</c:v>
                </c:pt>
                <c:pt idx="131">
                  <c:v>4.3666666666666663</c:v>
                </c:pt>
                <c:pt idx="132">
                  <c:v>4.4000000000000004</c:v>
                </c:pt>
                <c:pt idx="133">
                  <c:v>4.4333333333333336</c:v>
                </c:pt>
                <c:pt idx="134">
                  <c:v>4.4666666666666668</c:v>
                </c:pt>
                <c:pt idx="135">
                  <c:v>4.5</c:v>
                </c:pt>
                <c:pt idx="136">
                  <c:v>4.5333333333333332</c:v>
                </c:pt>
                <c:pt idx="137">
                  <c:v>4.5666666666666664</c:v>
                </c:pt>
                <c:pt idx="138">
                  <c:v>4.5999999999999996</c:v>
                </c:pt>
                <c:pt idx="139">
                  <c:v>4.6333333333333337</c:v>
                </c:pt>
                <c:pt idx="140">
                  <c:v>4.666666666666667</c:v>
                </c:pt>
                <c:pt idx="141">
                  <c:v>4.7</c:v>
                </c:pt>
                <c:pt idx="142">
                  <c:v>4.7333333333333334</c:v>
                </c:pt>
                <c:pt idx="143">
                  <c:v>4.7666666666666666</c:v>
                </c:pt>
                <c:pt idx="144">
                  <c:v>4.8</c:v>
                </c:pt>
                <c:pt idx="145">
                  <c:v>4.833333333333333</c:v>
                </c:pt>
                <c:pt idx="146">
                  <c:v>4.8666666666666663</c:v>
                </c:pt>
                <c:pt idx="147">
                  <c:v>4.9000000000000004</c:v>
                </c:pt>
                <c:pt idx="148">
                  <c:v>4.9333333333333336</c:v>
                </c:pt>
                <c:pt idx="149">
                  <c:v>4.9666666666666668</c:v>
                </c:pt>
                <c:pt idx="150">
                  <c:v>5</c:v>
                </c:pt>
                <c:pt idx="151">
                  <c:v>5.0333333333333332</c:v>
                </c:pt>
                <c:pt idx="152">
                  <c:v>5.0666666666666664</c:v>
                </c:pt>
                <c:pt idx="153">
                  <c:v>5.0999999999999996</c:v>
                </c:pt>
                <c:pt idx="154">
                  <c:v>5.1333333333333337</c:v>
                </c:pt>
                <c:pt idx="155">
                  <c:v>5.166666666666667</c:v>
                </c:pt>
                <c:pt idx="156">
                  <c:v>5.2</c:v>
                </c:pt>
                <c:pt idx="157">
                  <c:v>5.2333333333333334</c:v>
                </c:pt>
                <c:pt idx="158">
                  <c:v>5.2666666666666666</c:v>
                </c:pt>
                <c:pt idx="159">
                  <c:v>5.3</c:v>
                </c:pt>
                <c:pt idx="160">
                  <c:v>5.333333333333333</c:v>
                </c:pt>
                <c:pt idx="161">
                  <c:v>5.3666666666666663</c:v>
                </c:pt>
                <c:pt idx="162">
                  <c:v>5.4</c:v>
                </c:pt>
                <c:pt idx="163">
                  <c:v>5.4333333333333336</c:v>
                </c:pt>
                <c:pt idx="164">
                  <c:v>5.4666666666666668</c:v>
                </c:pt>
                <c:pt idx="165">
                  <c:v>5.5</c:v>
                </c:pt>
                <c:pt idx="166">
                  <c:v>5.5333333333333332</c:v>
                </c:pt>
                <c:pt idx="167">
                  <c:v>5.5666666666666664</c:v>
                </c:pt>
                <c:pt idx="168">
                  <c:v>5.6</c:v>
                </c:pt>
                <c:pt idx="169">
                  <c:v>5.6333333333333337</c:v>
                </c:pt>
                <c:pt idx="170">
                  <c:v>5.666666666666667</c:v>
                </c:pt>
                <c:pt idx="171">
                  <c:v>5.7</c:v>
                </c:pt>
                <c:pt idx="172">
                  <c:v>5.7333333333333334</c:v>
                </c:pt>
                <c:pt idx="173">
                  <c:v>5.7666666666666666</c:v>
                </c:pt>
                <c:pt idx="174">
                  <c:v>5.8</c:v>
                </c:pt>
                <c:pt idx="175">
                  <c:v>5.833333333333333</c:v>
                </c:pt>
                <c:pt idx="176">
                  <c:v>5.8666666666666663</c:v>
                </c:pt>
                <c:pt idx="177">
                  <c:v>5.9</c:v>
                </c:pt>
              </c:numCache>
            </c:numRef>
          </c:xVal>
          <c:yVal>
            <c:numRef>
              <c:f>Moisture!$AU$9:$AU$187</c:f>
              <c:numCache>
                <c:formatCode>0.000000</c:formatCode>
                <c:ptCount val="179"/>
                <c:pt idx="0">
                  <c:v>0.32200000000000001</c:v>
                </c:pt>
                <c:pt idx="1">
                  <c:v>0.32200000000000001</c:v>
                </c:pt>
                <c:pt idx="2">
                  <c:v>0.32200000000000001</c:v>
                </c:pt>
                <c:pt idx="3">
                  <c:v>0.32200000000000001</c:v>
                </c:pt>
                <c:pt idx="4">
                  <c:v>0.32200000000000001</c:v>
                </c:pt>
                <c:pt idx="5">
                  <c:v>0.32200000000000001</c:v>
                </c:pt>
                <c:pt idx="6">
                  <c:v>0.32200000000000001</c:v>
                </c:pt>
                <c:pt idx="7">
                  <c:v>0.32200000000000001</c:v>
                </c:pt>
                <c:pt idx="8">
                  <c:v>0.32200000000000001</c:v>
                </c:pt>
                <c:pt idx="9">
                  <c:v>0.32200000000000001</c:v>
                </c:pt>
                <c:pt idx="10">
                  <c:v>0.32200000000000001</c:v>
                </c:pt>
                <c:pt idx="11">
                  <c:v>0.32200000000000001</c:v>
                </c:pt>
                <c:pt idx="12">
                  <c:v>0.32200000000000001</c:v>
                </c:pt>
                <c:pt idx="13">
                  <c:v>0.32200000000000001</c:v>
                </c:pt>
                <c:pt idx="14">
                  <c:v>0.32200000000000001</c:v>
                </c:pt>
                <c:pt idx="15">
                  <c:v>0.32200000000000001</c:v>
                </c:pt>
                <c:pt idx="16">
                  <c:v>0.32200000000000001</c:v>
                </c:pt>
                <c:pt idx="17">
                  <c:v>0.32200000000000001</c:v>
                </c:pt>
                <c:pt idx="18">
                  <c:v>0.32200000000000001</c:v>
                </c:pt>
                <c:pt idx="19">
                  <c:v>0.32200000000000001</c:v>
                </c:pt>
                <c:pt idx="20">
                  <c:v>0.32200000000000001</c:v>
                </c:pt>
                <c:pt idx="21">
                  <c:v>0.32200000000000001</c:v>
                </c:pt>
                <c:pt idx="22">
                  <c:v>0.32200000000000001</c:v>
                </c:pt>
                <c:pt idx="23">
                  <c:v>0.32200000000000001</c:v>
                </c:pt>
                <c:pt idx="24">
                  <c:v>0.32200000000000001</c:v>
                </c:pt>
                <c:pt idx="25">
                  <c:v>0.32200000000000001</c:v>
                </c:pt>
                <c:pt idx="26">
                  <c:v>0.32200000000000001</c:v>
                </c:pt>
                <c:pt idx="27">
                  <c:v>0.32200000000000001</c:v>
                </c:pt>
                <c:pt idx="28">
                  <c:v>0.31997928259151137</c:v>
                </c:pt>
                <c:pt idx="29">
                  <c:v>0.31395338837068992</c:v>
                </c:pt>
                <c:pt idx="30">
                  <c:v>0.31395338837068992</c:v>
                </c:pt>
                <c:pt idx="31">
                  <c:v>0.31295435235317326</c:v>
                </c:pt>
                <c:pt idx="32">
                  <c:v>0.30996628004477472</c:v>
                </c:pt>
                <c:pt idx="33">
                  <c:v>0.30996628004477472</c:v>
                </c:pt>
                <c:pt idx="34">
                  <c:v>0.30996628004477472</c:v>
                </c:pt>
                <c:pt idx="35">
                  <c:v>0.30996628004477472</c:v>
                </c:pt>
                <c:pt idx="36">
                  <c:v>0.30996628004477472</c:v>
                </c:pt>
                <c:pt idx="37">
                  <c:v>0.30996628004477472</c:v>
                </c:pt>
                <c:pt idx="38">
                  <c:v>0.30996628004477472</c:v>
                </c:pt>
                <c:pt idx="39">
                  <c:v>0.30996628004477472</c:v>
                </c:pt>
                <c:pt idx="40">
                  <c:v>0.30996628004477472</c:v>
                </c:pt>
                <c:pt idx="41">
                  <c:v>0.30996628004477472</c:v>
                </c:pt>
                <c:pt idx="42">
                  <c:v>0.30996628004477472</c:v>
                </c:pt>
                <c:pt idx="43">
                  <c:v>0.30996628004477472</c:v>
                </c:pt>
                <c:pt idx="44">
                  <c:v>0.30996628004477472</c:v>
                </c:pt>
                <c:pt idx="45">
                  <c:v>0.30996628004477472</c:v>
                </c:pt>
                <c:pt idx="46">
                  <c:v>0.30996628004477472</c:v>
                </c:pt>
                <c:pt idx="47">
                  <c:v>0.30996628004477472</c:v>
                </c:pt>
                <c:pt idx="48">
                  <c:v>0.30996628004477472</c:v>
                </c:pt>
                <c:pt idx="49">
                  <c:v>0.30996628004477472</c:v>
                </c:pt>
                <c:pt idx="50">
                  <c:v>0.30996628004477472</c:v>
                </c:pt>
                <c:pt idx="51">
                  <c:v>0.30996628004477472</c:v>
                </c:pt>
                <c:pt idx="52">
                  <c:v>0.30996628004477472</c:v>
                </c:pt>
                <c:pt idx="53">
                  <c:v>0.30798175404150474</c:v>
                </c:pt>
                <c:pt idx="54">
                  <c:v>0.30600323871411877</c:v>
                </c:pt>
                <c:pt idx="55">
                  <c:v>0.30699174542322011</c:v>
                </c:pt>
                <c:pt idx="56">
                  <c:v>0.30699174542322011</c:v>
                </c:pt>
                <c:pt idx="57">
                  <c:v>0.30699174542322011</c:v>
                </c:pt>
                <c:pt idx="58">
                  <c:v>0.30600323871411877</c:v>
                </c:pt>
                <c:pt idx="59">
                  <c:v>0.30600323871411877</c:v>
                </c:pt>
                <c:pt idx="60">
                  <c:v>0.30600323871411877</c:v>
                </c:pt>
                <c:pt idx="61">
                  <c:v>0.30600323871411877</c:v>
                </c:pt>
                <c:pt idx="62">
                  <c:v>0.30600323871411877</c:v>
                </c:pt>
                <c:pt idx="63">
                  <c:v>0.30600323871411877</c:v>
                </c:pt>
                <c:pt idx="64">
                  <c:v>0.30600323871411877</c:v>
                </c:pt>
                <c:pt idx="65">
                  <c:v>0.30600323871411877</c:v>
                </c:pt>
                <c:pt idx="66">
                  <c:v>0.30600323871411877</c:v>
                </c:pt>
                <c:pt idx="67">
                  <c:v>0.30600323871411877</c:v>
                </c:pt>
                <c:pt idx="68">
                  <c:v>0.30600323871411877</c:v>
                </c:pt>
                <c:pt idx="69">
                  <c:v>0.30600323871411877</c:v>
                </c:pt>
                <c:pt idx="70">
                  <c:v>0.30600323871411877</c:v>
                </c:pt>
                <c:pt idx="71">
                  <c:v>0.30600323871411877</c:v>
                </c:pt>
                <c:pt idx="72">
                  <c:v>0.30600323871411877</c:v>
                </c:pt>
                <c:pt idx="73">
                  <c:v>0.30600323871411877</c:v>
                </c:pt>
                <c:pt idx="74">
                  <c:v>0.30600323871411877</c:v>
                </c:pt>
                <c:pt idx="75">
                  <c:v>0.30600323871411877</c:v>
                </c:pt>
                <c:pt idx="76">
                  <c:v>0.30600323871411877</c:v>
                </c:pt>
                <c:pt idx="77">
                  <c:v>0.30600323871411877</c:v>
                </c:pt>
                <c:pt idx="78">
                  <c:v>0.30206421575841669</c:v>
                </c:pt>
                <c:pt idx="79">
                  <c:v>0.2932889787820116</c:v>
                </c:pt>
                <c:pt idx="80">
                  <c:v>0.28463453123640847</c:v>
                </c:pt>
                <c:pt idx="81">
                  <c:v>0.28272766795593862</c:v>
                </c:pt>
                <c:pt idx="82">
                  <c:v>0.27893172865811339</c:v>
                </c:pt>
                <c:pt idx="83">
                  <c:v>0.27515946459748403</c:v>
                </c:pt>
                <c:pt idx="84">
                  <c:v>0.27328219533937442</c:v>
                </c:pt>
                <c:pt idx="85">
                  <c:v>0.26954535142748171</c:v>
                </c:pt>
                <c:pt idx="86">
                  <c:v>0.26768576437816266</c:v>
                </c:pt>
                <c:pt idx="87">
                  <c:v>0.26768576437816266</c:v>
                </c:pt>
                <c:pt idx="88">
                  <c:v>0.26768576437816266</c:v>
                </c:pt>
                <c:pt idx="89">
                  <c:v>0.26768576437816266</c:v>
                </c:pt>
                <c:pt idx="90">
                  <c:v>0.26768576437816266</c:v>
                </c:pt>
                <c:pt idx="91">
                  <c:v>0.26768576437816266</c:v>
                </c:pt>
                <c:pt idx="92">
                  <c:v>0.26675817686542441</c:v>
                </c:pt>
                <c:pt idx="93">
                  <c:v>0.26490740998098744</c:v>
                </c:pt>
                <c:pt idx="94">
                  <c:v>0.26398422905493779</c:v>
                </c:pt>
                <c:pt idx="95">
                  <c:v>0.26398422905493779</c:v>
                </c:pt>
                <c:pt idx="96">
                  <c:v>0.26398422905493779</c:v>
                </c:pt>
                <c:pt idx="97">
                  <c:v>0.26398422905493779</c:v>
                </c:pt>
                <c:pt idx="98">
                  <c:v>0.26398422905493779</c:v>
                </c:pt>
                <c:pt idx="99">
                  <c:v>0.26398422905493779</c:v>
                </c:pt>
                <c:pt idx="100">
                  <c:v>0.26398422905493779</c:v>
                </c:pt>
                <c:pt idx="101">
                  <c:v>0.26398422905493779</c:v>
                </c:pt>
                <c:pt idx="102">
                  <c:v>0.26398422905493779</c:v>
                </c:pt>
                <c:pt idx="103">
                  <c:v>0.26398422905493779</c:v>
                </c:pt>
                <c:pt idx="104">
                  <c:v>0.26306251543608011</c:v>
                </c:pt>
                <c:pt idx="105">
                  <c:v>0.26030617063853045</c:v>
                </c:pt>
                <c:pt idx="106">
                  <c:v>0.26030617063853045</c:v>
                </c:pt>
                <c:pt idx="107">
                  <c:v>0.26030617063853045</c:v>
                </c:pt>
                <c:pt idx="108">
                  <c:v>0.2584759296979815</c:v>
                </c:pt>
                <c:pt idx="109">
                  <c:v>0.25939031846224431</c:v>
                </c:pt>
                <c:pt idx="110">
                  <c:v>0.25756300356546219</c:v>
                </c:pt>
                <c:pt idx="111">
                  <c:v>0.25665153928399526</c:v>
                </c:pt>
                <c:pt idx="112">
                  <c:v>0.25665153928399526</c:v>
                </c:pt>
                <c:pt idx="113">
                  <c:v>0.25665153928399526</c:v>
                </c:pt>
                <c:pt idx="114">
                  <c:v>0.25665153928399526</c:v>
                </c:pt>
                <c:pt idx="115">
                  <c:v>0.25665153928399526</c:v>
                </c:pt>
                <c:pt idx="116">
                  <c:v>0.25665153928399526</c:v>
                </c:pt>
                <c:pt idx="117">
                  <c:v>0.25574153607246486</c:v>
                </c:pt>
                <c:pt idx="118">
                  <c:v>0.25392590973267937</c:v>
                </c:pt>
                <c:pt idx="119">
                  <c:v>0.25302028504010826</c:v>
                </c:pt>
                <c:pt idx="120">
                  <c:v>0.25302028504010826</c:v>
                </c:pt>
                <c:pt idx="121">
                  <c:v>0.25302028504010826</c:v>
                </c:pt>
                <c:pt idx="122">
                  <c:v>0.25302028504010826</c:v>
                </c:pt>
                <c:pt idx="123">
                  <c:v>0.25302028504010826</c:v>
                </c:pt>
                <c:pt idx="124">
                  <c:v>0.25302028504010826</c:v>
                </c:pt>
                <c:pt idx="125">
                  <c:v>0.25302028504010826</c:v>
                </c:pt>
                <c:pt idx="126">
                  <c:v>0.25302028504010826</c:v>
                </c:pt>
                <c:pt idx="127">
                  <c:v>0.25302028504010826</c:v>
                </c:pt>
                <c:pt idx="128">
                  <c:v>0.25302028504010826</c:v>
                </c:pt>
                <c:pt idx="129">
                  <c:v>0.25302028504010826</c:v>
                </c:pt>
                <c:pt idx="130">
                  <c:v>0.25302028504010826</c:v>
                </c:pt>
                <c:pt idx="131">
                  <c:v>0.25302028504010826</c:v>
                </c:pt>
                <c:pt idx="132">
                  <c:v>0.25302028504010826</c:v>
                </c:pt>
                <c:pt idx="133">
                  <c:v>0.25302028504010826</c:v>
                </c:pt>
                <c:pt idx="134">
                  <c:v>0.25302028504010826</c:v>
                </c:pt>
                <c:pt idx="135">
                  <c:v>0.25302028504010826</c:v>
                </c:pt>
                <c:pt idx="136">
                  <c:v>0.25302028504010826</c:v>
                </c:pt>
                <c:pt idx="137">
                  <c:v>0.25302028504010826</c:v>
                </c:pt>
                <c:pt idx="138">
                  <c:v>0.25302028504010826</c:v>
                </c:pt>
                <c:pt idx="139">
                  <c:v>0.25302028504010826</c:v>
                </c:pt>
                <c:pt idx="140">
                  <c:v>0.25302028504010826</c:v>
                </c:pt>
                <c:pt idx="141">
                  <c:v>0.25302028504010826</c:v>
                </c:pt>
                <c:pt idx="142">
                  <c:v>0.25302028504010826</c:v>
                </c:pt>
                <c:pt idx="143">
                  <c:v>0.25302028504010826</c:v>
                </c:pt>
                <c:pt idx="144">
                  <c:v>0.25302028504010826</c:v>
                </c:pt>
                <c:pt idx="145">
                  <c:v>0.25302028504010826</c:v>
                </c:pt>
                <c:pt idx="146">
                  <c:v>0.25302028504010826</c:v>
                </c:pt>
                <c:pt idx="147">
                  <c:v>0.25302028504010826</c:v>
                </c:pt>
                <c:pt idx="148">
                  <c:v>0.25302028504010826</c:v>
                </c:pt>
                <c:pt idx="149">
                  <c:v>0.25302028504010826</c:v>
                </c:pt>
                <c:pt idx="150">
                  <c:v>0.25302028504010826</c:v>
                </c:pt>
                <c:pt idx="151">
                  <c:v>0.25302028504010826</c:v>
                </c:pt>
                <c:pt idx="152">
                  <c:v>0.25302028504010826</c:v>
                </c:pt>
                <c:pt idx="153">
                  <c:v>0.25302028504010826</c:v>
                </c:pt>
                <c:pt idx="154">
                  <c:v>0.25302028504010826</c:v>
                </c:pt>
                <c:pt idx="155">
                  <c:v>0.25302028504010826</c:v>
                </c:pt>
                <c:pt idx="156">
                  <c:v>0.25302028504010826</c:v>
                </c:pt>
                <c:pt idx="157">
                  <c:v>0.25302028504010826</c:v>
                </c:pt>
                <c:pt idx="158">
                  <c:v>0.25302028504010826</c:v>
                </c:pt>
                <c:pt idx="159">
                  <c:v>0.25211611828884151</c:v>
                </c:pt>
                <c:pt idx="160">
                  <c:v>0.25031215547696978</c:v>
                </c:pt>
                <c:pt idx="161">
                  <c:v>0.24672169065947253</c:v>
                </c:pt>
                <c:pt idx="162">
                  <c:v>0.24582770754388178</c:v>
                </c:pt>
                <c:pt idx="163">
                  <c:v>0.24582770754388178</c:v>
                </c:pt>
                <c:pt idx="164">
                  <c:v>0.24582770754388178</c:v>
                </c:pt>
                <c:pt idx="165">
                  <c:v>0.24582770754388178</c:v>
                </c:pt>
                <c:pt idx="166">
                  <c:v>0.24582770754388178</c:v>
                </c:pt>
                <c:pt idx="167">
                  <c:v>0.24582770754388178</c:v>
                </c:pt>
                <c:pt idx="168">
                  <c:v>0.24582770754388178</c:v>
                </c:pt>
                <c:pt idx="169">
                  <c:v>0.24582770754388178</c:v>
                </c:pt>
                <c:pt idx="170">
                  <c:v>0.24582770754388178</c:v>
                </c:pt>
                <c:pt idx="171">
                  <c:v>0.24582770754388178</c:v>
                </c:pt>
                <c:pt idx="172">
                  <c:v>0.24582770754388178</c:v>
                </c:pt>
                <c:pt idx="173">
                  <c:v>0.24582770754388178</c:v>
                </c:pt>
                <c:pt idx="174">
                  <c:v>0.24582770754388178</c:v>
                </c:pt>
                <c:pt idx="175">
                  <c:v>0.24582770754388178</c:v>
                </c:pt>
                <c:pt idx="176">
                  <c:v>0.24582770754388178</c:v>
                </c:pt>
                <c:pt idx="177">
                  <c:v>0.24582770754388178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798-4B69-BEAB-F58D359A4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465008"/>
        <c:axId val="746463696"/>
      </c:scatterChart>
      <c:valAx>
        <c:axId val="746465008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Time (hrs)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46463696"/>
        <c:crosses val="autoZero"/>
        <c:crossBetween val="midCat"/>
      </c:valAx>
      <c:valAx>
        <c:axId val="746463696"/>
        <c:scaling>
          <c:orientation val="minMax"/>
          <c:min val="0.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Soil moisture (m</a:t>
                </a:r>
                <a:r>
                  <a:rPr lang="en-US" baseline="30000"/>
                  <a:t>3</a:t>
                </a:r>
                <a:r>
                  <a:rPr lang="en-US"/>
                  <a:t>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2.7366579177602801E-3"/>
              <c:y val="0.21040067089350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464650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8084320690467558"/>
          <c:y val="0.67569515658757995"/>
          <c:w val="0.13843255587924119"/>
          <c:h val="0.158226563268156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30796150481189"/>
          <c:y val="3.5891294838145231E-2"/>
          <c:w val="0.86830314960629917"/>
          <c:h val="0.84687846310877812"/>
        </c:manualLayout>
      </c:layout>
      <c:scatterChart>
        <c:scatterStyle val="lineMarker"/>
        <c:varyColors val="0"/>
        <c:ser>
          <c:idx val="0"/>
          <c:order val="0"/>
          <c:tx>
            <c:strRef>
              <c:f>Moisture!$AD$8</c:f>
              <c:strCache>
                <c:ptCount val="1"/>
                <c:pt idx="0">
                  <c:v>MS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Moisture!$AC$9:$AC$187</c:f>
              <c:numCache>
                <c:formatCode>General</c:formatCode>
                <c:ptCount val="179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0.2</c:v>
                </c:pt>
                <c:pt idx="7">
                  <c:v>0.23333333333333334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0.4</c:v>
                </c:pt>
                <c:pt idx="13">
                  <c:v>0.43333333333333335</c:v>
                </c:pt>
                <c:pt idx="14">
                  <c:v>0.46666666666666667</c:v>
                </c:pt>
                <c:pt idx="15">
                  <c:v>0.5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0.76666666666666672</c:v>
                </c:pt>
                <c:pt idx="24">
                  <c:v>0.8</c:v>
                </c:pt>
                <c:pt idx="25">
                  <c:v>0.83333333333333337</c:v>
                </c:pt>
                <c:pt idx="26">
                  <c:v>0.8666666666666667</c:v>
                </c:pt>
                <c:pt idx="27">
                  <c:v>0.9</c:v>
                </c:pt>
                <c:pt idx="28">
                  <c:v>0.93333333333333335</c:v>
                </c:pt>
                <c:pt idx="29">
                  <c:v>0.96666666666666667</c:v>
                </c:pt>
                <c:pt idx="30">
                  <c:v>1</c:v>
                </c:pt>
                <c:pt idx="31">
                  <c:v>1.0333333333333334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1.1333333333333333</c:v>
                </c:pt>
                <c:pt idx="35">
                  <c:v>1.1666666666666667</c:v>
                </c:pt>
                <c:pt idx="36">
                  <c:v>1.2</c:v>
                </c:pt>
                <c:pt idx="37">
                  <c:v>1.2333333333333334</c:v>
                </c:pt>
                <c:pt idx="38">
                  <c:v>1.2666666666666666</c:v>
                </c:pt>
                <c:pt idx="39">
                  <c:v>1.3</c:v>
                </c:pt>
                <c:pt idx="40">
                  <c:v>1.3333333333333333</c:v>
                </c:pt>
                <c:pt idx="41">
                  <c:v>1.3666666666666667</c:v>
                </c:pt>
                <c:pt idx="42">
                  <c:v>1.4</c:v>
                </c:pt>
                <c:pt idx="43">
                  <c:v>1.4333333333333333</c:v>
                </c:pt>
                <c:pt idx="44">
                  <c:v>1.4666666666666666</c:v>
                </c:pt>
                <c:pt idx="45">
                  <c:v>1.5</c:v>
                </c:pt>
                <c:pt idx="46">
                  <c:v>1.5333333333333334</c:v>
                </c:pt>
                <c:pt idx="47">
                  <c:v>1.5666666666666667</c:v>
                </c:pt>
                <c:pt idx="48">
                  <c:v>1.6</c:v>
                </c:pt>
                <c:pt idx="49">
                  <c:v>1.6333333333333333</c:v>
                </c:pt>
                <c:pt idx="50">
                  <c:v>1.6666666666666667</c:v>
                </c:pt>
                <c:pt idx="51">
                  <c:v>1.7</c:v>
                </c:pt>
                <c:pt idx="52">
                  <c:v>1.7333333333333334</c:v>
                </c:pt>
                <c:pt idx="53">
                  <c:v>1.7666666666666666</c:v>
                </c:pt>
                <c:pt idx="54">
                  <c:v>1.8</c:v>
                </c:pt>
                <c:pt idx="55">
                  <c:v>1.8333333333333333</c:v>
                </c:pt>
                <c:pt idx="56">
                  <c:v>1.8666666666666667</c:v>
                </c:pt>
                <c:pt idx="57">
                  <c:v>1.9</c:v>
                </c:pt>
                <c:pt idx="58">
                  <c:v>1.9333333333333333</c:v>
                </c:pt>
                <c:pt idx="59">
                  <c:v>1.9666666666666666</c:v>
                </c:pt>
                <c:pt idx="60">
                  <c:v>2</c:v>
                </c:pt>
                <c:pt idx="61">
                  <c:v>2.0333333333333332</c:v>
                </c:pt>
                <c:pt idx="62">
                  <c:v>2.0666666666666669</c:v>
                </c:pt>
                <c:pt idx="63">
                  <c:v>2.1</c:v>
                </c:pt>
                <c:pt idx="64">
                  <c:v>2.1333333333333333</c:v>
                </c:pt>
                <c:pt idx="65">
                  <c:v>2.1666666666666665</c:v>
                </c:pt>
                <c:pt idx="66">
                  <c:v>2.2000000000000002</c:v>
                </c:pt>
                <c:pt idx="67">
                  <c:v>2.2333333333333334</c:v>
                </c:pt>
                <c:pt idx="68">
                  <c:v>2.2666666666666666</c:v>
                </c:pt>
                <c:pt idx="69">
                  <c:v>2.2999999999999998</c:v>
                </c:pt>
                <c:pt idx="70">
                  <c:v>2.3333333333333335</c:v>
                </c:pt>
                <c:pt idx="71">
                  <c:v>2.3666666666666667</c:v>
                </c:pt>
                <c:pt idx="72">
                  <c:v>2.4</c:v>
                </c:pt>
                <c:pt idx="73">
                  <c:v>2.4333333333333331</c:v>
                </c:pt>
                <c:pt idx="74">
                  <c:v>2.4666666666666668</c:v>
                </c:pt>
                <c:pt idx="75">
                  <c:v>2.5</c:v>
                </c:pt>
                <c:pt idx="76">
                  <c:v>2.5333333333333332</c:v>
                </c:pt>
                <c:pt idx="77">
                  <c:v>2.5666666666666669</c:v>
                </c:pt>
                <c:pt idx="78">
                  <c:v>2.6</c:v>
                </c:pt>
                <c:pt idx="79">
                  <c:v>2.6333333333333333</c:v>
                </c:pt>
                <c:pt idx="80">
                  <c:v>2.6666666666666665</c:v>
                </c:pt>
                <c:pt idx="81">
                  <c:v>2.7</c:v>
                </c:pt>
                <c:pt idx="82">
                  <c:v>2.7333333333333334</c:v>
                </c:pt>
                <c:pt idx="83">
                  <c:v>2.7666666666666666</c:v>
                </c:pt>
                <c:pt idx="84">
                  <c:v>2.8</c:v>
                </c:pt>
                <c:pt idx="85">
                  <c:v>2.8333333333333335</c:v>
                </c:pt>
                <c:pt idx="86">
                  <c:v>2.8666666666666667</c:v>
                </c:pt>
                <c:pt idx="87">
                  <c:v>2.9</c:v>
                </c:pt>
                <c:pt idx="88">
                  <c:v>2.9333333333333331</c:v>
                </c:pt>
                <c:pt idx="89">
                  <c:v>2.9666666666666668</c:v>
                </c:pt>
                <c:pt idx="90">
                  <c:v>3</c:v>
                </c:pt>
                <c:pt idx="91">
                  <c:v>3.0333333333333332</c:v>
                </c:pt>
                <c:pt idx="92">
                  <c:v>3.0666666666666669</c:v>
                </c:pt>
                <c:pt idx="93">
                  <c:v>3.1</c:v>
                </c:pt>
                <c:pt idx="94">
                  <c:v>3.1333333333333333</c:v>
                </c:pt>
                <c:pt idx="95">
                  <c:v>3.1666666666666665</c:v>
                </c:pt>
                <c:pt idx="96">
                  <c:v>3.2</c:v>
                </c:pt>
                <c:pt idx="97">
                  <c:v>3.2333333333333334</c:v>
                </c:pt>
                <c:pt idx="98">
                  <c:v>3.2666666666666666</c:v>
                </c:pt>
                <c:pt idx="99">
                  <c:v>3.3</c:v>
                </c:pt>
                <c:pt idx="100">
                  <c:v>3.3333333333333335</c:v>
                </c:pt>
                <c:pt idx="101">
                  <c:v>3.3666666666666667</c:v>
                </c:pt>
                <c:pt idx="102">
                  <c:v>3.4</c:v>
                </c:pt>
                <c:pt idx="103">
                  <c:v>3.4333333333333331</c:v>
                </c:pt>
                <c:pt idx="104">
                  <c:v>3.4666666666666668</c:v>
                </c:pt>
                <c:pt idx="105">
                  <c:v>3.5</c:v>
                </c:pt>
                <c:pt idx="106">
                  <c:v>3.5333333333333332</c:v>
                </c:pt>
                <c:pt idx="107">
                  <c:v>3.5666666666666669</c:v>
                </c:pt>
                <c:pt idx="108">
                  <c:v>3.6</c:v>
                </c:pt>
                <c:pt idx="109">
                  <c:v>3.6333333333333333</c:v>
                </c:pt>
                <c:pt idx="110">
                  <c:v>3.6666666666666665</c:v>
                </c:pt>
                <c:pt idx="111">
                  <c:v>3.7</c:v>
                </c:pt>
                <c:pt idx="112">
                  <c:v>3.7333333333333334</c:v>
                </c:pt>
                <c:pt idx="113">
                  <c:v>3.7666666666666666</c:v>
                </c:pt>
                <c:pt idx="114">
                  <c:v>3.8</c:v>
                </c:pt>
                <c:pt idx="115">
                  <c:v>3.8333333333333335</c:v>
                </c:pt>
                <c:pt idx="116">
                  <c:v>3.8666666666666667</c:v>
                </c:pt>
                <c:pt idx="117">
                  <c:v>3.9</c:v>
                </c:pt>
                <c:pt idx="118">
                  <c:v>3.9333333333333331</c:v>
                </c:pt>
                <c:pt idx="119">
                  <c:v>3.9666666666666668</c:v>
                </c:pt>
                <c:pt idx="120">
                  <c:v>4</c:v>
                </c:pt>
                <c:pt idx="121">
                  <c:v>4.0333333333333332</c:v>
                </c:pt>
                <c:pt idx="122">
                  <c:v>4.0666666666666664</c:v>
                </c:pt>
                <c:pt idx="123">
                  <c:v>4.0999999999999996</c:v>
                </c:pt>
                <c:pt idx="124">
                  <c:v>4.1333333333333337</c:v>
                </c:pt>
                <c:pt idx="125">
                  <c:v>4.166666666666667</c:v>
                </c:pt>
                <c:pt idx="126">
                  <c:v>4.2</c:v>
                </c:pt>
                <c:pt idx="127">
                  <c:v>4.2333333333333334</c:v>
                </c:pt>
                <c:pt idx="128">
                  <c:v>4.2666666666666666</c:v>
                </c:pt>
                <c:pt idx="129">
                  <c:v>4.3</c:v>
                </c:pt>
                <c:pt idx="130">
                  <c:v>4.333333333333333</c:v>
                </c:pt>
                <c:pt idx="131">
                  <c:v>4.3666666666666663</c:v>
                </c:pt>
                <c:pt idx="132">
                  <c:v>4.4000000000000004</c:v>
                </c:pt>
                <c:pt idx="133">
                  <c:v>4.4333333333333336</c:v>
                </c:pt>
                <c:pt idx="134">
                  <c:v>4.4666666666666668</c:v>
                </c:pt>
                <c:pt idx="135">
                  <c:v>4.5</c:v>
                </c:pt>
                <c:pt idx="136">
                  <c:v>4.5333333333333332</c:v>
                </c:pt>
                <c:pt idx="137">
                  <c:v>4.5666666666666664</c:v>
                </c:pt>
                <c:pt idx="138">
                  <c:v>4.5999999999999996</c:v>
                </c:pt>
                <c:pt idx="139">
                  <c:v>4.6333333333333337</c:v>
                </c:pt>
                <c:pt idx="140">
                  <c:v>4.666666666666667</c:v>
                </c:pt>
                <c:pt idx="141">
                  <c:v>4.7</c:v>
                </c:pt>
                <c:pt idx="142">
                  <c:v>4.7333333333333334</c:v>
                </c:pt>
                <c:pt idx="143">
                  <c:v>4.7666666666666666</c:v>
                </c:pt>
                <c:pt idx="144">
                  <c:v>4.8</c:v>
                </c:pt>
                <c:pt idx="145">
                  <c:v>4.833333333333333</c:v>
                </c:pt>
                <c:pt idx="146">
                  <c:v>4.8666666666666663</c:v>
                </c:pt>
                <c:pt idx="147">
                  <c:v>4.9000000000000004</c:v>
                </c:pt>
                <c:pt idx="148">
                  <c:v>4.9333333333333336</c:v>
                </c:pt>
                <c:pt idx="149">
                  <c:v>4.9666666666666668</c:v>
                </c:pt>
                <c:pt idx="150">
                  <c:v>5</c:v>
                </c:pt>
                <c:pt idx="151">
                  <c:v>5.0333333333333332</c:v>
                </c:pt>
                <c:pt idx="152">
                  <c:v>5.0666666666666664</c:v>
                </c:pt>
                <c:pt idx="153">
                  <c:v>5.0999999999999996</c:v>
                </c:pt>
                <c:pt idx="154">
                  <c:v>5.1333333333333337</c:v>
                </c:pt>
                <c:pt idx="155">
                  <c:v>5.166666666666667</c:v>
                </c:pt>
                <c:pt idx="156">
                  <c:v>5.2</c:v>
                </c:pt>
                <c:pt idx="157">
                  <c:v>5.2333333333333334</c:v>
                </c:pt>
                <c:pt idx="158">
                  <c:v>5.2666666666666666</c:v>
                </c:pt>
                <c:pt idx="159">
                  <c:v>5.3</c:v>
                </c:pt>
                <c:pt idx="160">
                  <c:v>5.333333333333333</c:v>
                </c:pt>
                <c:pt idx="161">
                  <c:v>5.3666666666666663</c:v>
                </c:pt>
                <c:pt idx="162">
                  <c:v>5.4</c:v>
                </c:pt>
                <c:pt idx="163">
                  <c:v>5.4333333333333336</c:v>
                </c:pt>
                <c:pt idx="164">
                  <c:v>5.4666666666666668</c:v>
                </c:pt>
                <c:pt idx="165">
                  <c:v>5.5</c:v>
                </c:pt>
                <c:pt idx="166">
                  <c:v>5.5333333333333332</c:v>
                </c:pt>
                <c:pt idx="167">
                  <c:v>5.5666666666666664</c:v>
                </c:pt>
                <c:pt idx="168">
                  <c:v>5.6</c:v>
                </c:pt>
                <c:pt idx="169">
                  <c:v>5.6333333333333337</c:v>
                </c:pt>
                <c:pt idx="170">
                  <c:v>5.666666666666667</c:v>
                </c:pt>
                <c:pt idx="171">
                  <c:v>5.7</c:v>
                </c:pt>
                <c:pt idx="172">
                  <c:v>5.7333333333333334</c:v>
                </c:pt>
                <c:pt idx="173">
                  <c:v>5.7666666666666666</c:v>
                </c:pt>
                <c:pt idx="174">
                  <c:v>5.8</c:v>
                </c:pt>
                <c:pt idx="175">
                  <c:v>5.833333333333333</c:v>
                </c:pt>
                <c:pt idx="176">
                  <c:v>5.8666666666666663</c:v>
                </c:pt>
                <c:pt idx="177">
                  <c:v>5.9</c:v>
                </c:pt>
              </c:numCache>
            </c:numRef>
          </c:xVal>
          <c:yVal>
            <c:numRef>
              <c:f>Moisture!$AD$9:$AD$187</c:f>
              <c:numCache>
                <c:formatCode>0.000000</c:formatCode>
                <c:ptCount val="179"/>
                <c:pt idx="0">
                  <c:v>0.32200000000000001</c:v>
                </c:pt>
                <c:pt idx="1">
                  <c:v>0.32200000000000001</c:v>
                </c:pt>
                <c:pt idx="2">
                  <c:v>0.32200000000000001</c:v>
                </c:pt>
                <c:pt idx="3">
                  <c:v>0.32200000000000001</c:v>
                </c:pt>
                <c:pt idx="4">
                  <c:v>0.32200000000000001</c:v>
                </c:pt>
                <c:pt idx="5">
                  <c:v>0.32200000000000001</c:v>
                </c:pt>
                <c:pt idx="6">
                  <c:v>0.32200000000000001</c:v>
                </c:pt>
                <c:pt idx="7">
                  <c:v>0.32200000000000001</c:v>
                </c:pt>
                <c:pt idx="8">
                  <c:v>0.32200000000000001</c:v>
                </c:pt>
                <c:pt idx="9">
                  <c:v>0.32200000000000001</c:v>
                </c:pt>
                <c:pt idx="10">
                  <c:v>0.32200000000000001</c:v>
                </c:pt>
                <c:pt idx="11">
                  <c:v>0.32200000000000001</c:v>
                </c:pt>
                <c:pt idx="12">
                  <c:v>0.32200000000000001</c:v>
                </c:pt>
                <c:pt idx="13">
                  <c:v>0.32200000000000001</c:v>
                </c:pt>
                <c:pt idx="14">
                  <c:v>0.32200000000000001</c:v>
                </c:pt>
                <c:pt idx="15">
                  <c:v>0.32200000000000001</c:v>
                </c:pt>
                <c:pt idx="16">
                  <c:v>0.32200000000000001</c:v>
                </c:pt>
                <c:pt idx="17">
                  <c:v>0.32200000000000001</c:v>
                </c:pt>
                <c:pt idx="18">
                  <c:v>0.32200000000000001</c:v>
                </c:pt>
                <c:pt idx="19">
                  <c:v>0.32200000000000001</c:v>
                </c:pt>
                <c:pt idx="20">
                  <c:v>0.32200000000000001</c:v>
                </c:pt>
                <c:pt idx="21">
                  <c:v>0.32200000000000001</c:v>
                </c:pt>
                <c:pt idx="22">
                  <c:v>0.32200000000000001</c:v>
                </c:pt>
                <c:pt idx="23">
                  <c:v>0.32200000000000001</c:v>
                </c:pt>
                <c:pt idx="24">
                  <c:v>0.32200000000000001</c:v>
                </c:pt>
                <c:pt idx="25">
                  <c:v>0.32200000000000001</c:v>
                </c:pt>
                <c:pt idx="26">
                  <c:v>0.32200000000000001</c:v>
                </c:pt>
                <c:pt idx="27">
                  <c:v>0.32200000000000001</c:v>
                </c:pt>
                <c:pt idx="28">
                  <c:v>0.32200000000000001</c:v>
                </c:pt>
                <c:pt idx="29">
                  <c:v>0.32200000000000001</c:v>
                </c:pt>
                <c:pt idx="30">
                  <c:v>0.32200000000000001</c:v>
                </c:pt>
                <c:pt idx="31">
                  <c:v>0.32200000000000001</c:v>
                </c:pt>
                <c:pt idx="32">
                  <c:v>0.32200000000000001</c:v>
                </c:pt>
                <c:pt idx="33">
                  <c:v>0.32200000000000001</c:v>
                </c:pt>
                <c:pt idx="34">
                  <c:v>0.32086183325817741</c:v>
                </c:pt>
                <c:pt idx="35">
                  <c:v>0.32086183325817741</c:v>
                </c:pt>
                <c:pt idx="36">
                  <c:v>0.32086183325817741</c:v>
                </c:pt>
                <c:pt idx="37">
                  <c:v>0.32086183325817741</c:v>
                </c:pt>
                <c:pt idx="38">
                  <c:v>0.32086183325817741</c:v>
                </c:pt>
                <c:pt idx="39">
                  <c:v>0.32086183325817741</c:v>
                </c:pt>
                <c:pt idx="40">
                  <c:v>0.32086183325817741</c:v>
                </c:pt>
                <c:pt idx="41">
                  <c:v>0.32086183325817741</c:v>
                </c:pt>
                <c:pt idx="42">
                  <c:v>0.32086183325817741</c:v>
                </c:pt>
                <c:pt idx="43">
                  <c:v>0.32086183325817741</c:v>
                </c:pt>
                <c:pt idx="44">
                  <c:v>0.32086183325817741</c:v>
                </c:pt>
                <c:pt idx="45">
                  <c:v>0.32086183325817741</c:v>
                </c:pt>
                <c:pt idx="46">
                  <c:v>0.32086183325817741</c:v>
                </c:pt>
                <c:pt idx="47">
                  <c:v>0.32086183325817741</c:v>
                </c:pt>
                <c:pt idx="48">
                  <c:v>0.32086183325817741</c:v>
                </c:pt>
                <c:pt idx="49">
                  <c:v>0.32086183325817741</c:v>
                </c:pt>
                <c:pt idx="50">
                  <c:v>0.31972552071110716</c:v>
                </c:pt>
                <c:pt idx="51">
                  <c:v>0.31972552071110716</c:v>
                </c:pt>
                <c:pt idx="52">
                  <c:v>0.31972552071110716</c:v>
                </c:pt>
                <c:pt idx="53">
                  <c:v>0.31972552071110716</c:v>
                </c:pt>
                <c:pt idx="54">
                  <c:v>0.32086183325817741</c:v>
                </c:pt>
                <c:pt idx="55">
                  <c:v>0.31859106135080234</c:v>
                </c:pt>
                <c:pt idx="56">
                  <c:v>0.31972552071110716</c:v>
                </c:pt>
                <c:pt idx="57">
                  <c:v>0.31859106135080234</c:v>
                </c:pt>
                <c:pt idx="58">
                  <c:v>0.31972552071110716</c:v>
                </c:pt>
                <c:pt idx="59">
                  <c:v>0.31972552071110716</c:v>
                </c:pt>
                <c:pt idx="60">
                  <c:v>0.31972552071110716</c:v>
                </c:pt>
                <c:pt idx="61">
                  <c:v>0.31972552071110716</c:v>
                </c:pt>
                <c:pt idx="62">
                  <c:v>0.31859106135080234</c:v>
                </c:pt>
                <c:pt idx="63">
                  <c:v>0.31859106135080234</c:v>
                </c:pt>
                <c:pt idx="64">
                  <c:v>0.31859106135080234</c:v>
                </c:pt>
                <c:pt idx="65">
                  <c:v>0.31859106135080234</c:v>
                </c:pt>
                <c:pt idx="66">
                  <c:v>0.31859106135080234</c:v>
                </c:pt>
                <c:pt idx="67">
                  <c:v>0.31859106135080234</c:v>
                </c:pt>
                <c:pt idx="68">
                  <c:v>0.31859106135080234</c:v>
                </c:pt>
                <c:pt idx="69">
                  <c:v>0.3174584541687232</c:v>
                </c:pt>
                <c:pt idx="70">
                  <c:v>0.31632769815578543</c:v>
                </c:pt>
                <c:pt idx="71">
                  <c:v>0.31632769815578543</c:v>
                </c:pt>
                <c:pt idx="72">
                  <c:v>0.31632769815578543</c:v>
                </c:pt>
                <c:pt idx="73">
                  <c:v>0.31632769815578543</c:v>
                </c:pt>
                <c:pt idx="74">
                  <c:v>0.31632769815578543</c:v>
                </c:pt>
                <c:pt idx="75">
                  <c:v>0.31632769815578543</c:v>
                </c:pt>
                <c:pt idx="76">
                  <c:v>0.31632769815578543</c:v>
                </c:pt>
                <c:pt idx="77">
                  <c:v>0.31632769815578543</c:v>
                </c:pt>
                <c:pt idx="78">
                  <c:v>0.31859106135080234</c:v>
                </c:pt>
                <c:pt idx="79">
                  <c:v>0.31859106135080234</c:v>
                </c:pt>
                <c:pt idx="80">
                  <c:v>0.31859106135080234</c:v>
                </c:pt>
                <c:pt idx="81">
                  <c:v>0.31859106135080234</c:v>
                </c:pt>
                <c:pt idx="82">
                  <c:v>0.3174584541687232</c:v>
                </c:pt>
                <c:pt idx="83">
                  <c:v>0.31859106135080234</c:v>
                </c:pt>
                <c:pt idx="84">
                  <c:v>0.31859106135080234</c:v>
                </c:pt>
                <c:pt idx="85">
                  <c:v>0.3174584541687232</c:v>
                </c:pt>
                <c:pt idx="86">
                  <c:v>0.3174584541687232</c:v>
                </c:pt>
                <c:pt idx="87">
                  <c:v>0.3174584541687232</c:v>
                </c:pt>
                <c:pt idx="88">
                  <c:v>0.3174584541687232</c:v>
                </c:pt>
                <c:pt idx="89">
                  <c:v>0.3174584541687232</c:v>
                </c:pt>
                <c:pt idx="90">
                  <c:v>0.3174584541687232</c:v>
                </c:pt>
                <c:pt idx="91">
                  <c:v>0.3174584541687232</c:v>
                </c:pt>
                <c:pt idx="92">
                  <c:v>0.3174584541687232</c:v>
                </c:pt>
                <c:pt idx="93">
                  <c:v>0.3174584541687232</c:v>
                </c:pt>
                <c:pt idx="94">
                  <c:v>0.31632769815578543</c:v>
                </c:pt>
                <c:pt idx="95">
                  <c:v>0.31632769815578543</c:v>
                </c:pt>
                <c:pt idx="96">
                  <c:v>0.31519879230235148</c:v>
                </c:pt>
                <c:pt idx="97">
                  <c:v>0.31519879230235148</c:v>
                </c:pt>
                <c:pt idx="98">
                  <c:v>0.31519879230235148</c:v>
                </c:pt>
                <c:pt idx="99">
                  <c:v>0.31407173559823137</c:v>
                </c:pt>
                <c:pt idx="100">
                  <c:v>0.31407173559823137</c:v>
                </c:pt>
                <c:pt idx="101">
                  <c:v>0.31407173559823137</c:v>
                </c:pt>
                <c:pt idx="102">
                  <c:v>0.31407173559823137</c:v>
                </c:pt>
                <c:pt idx="103">
                  <c:v>0.31294652703268655</c:v>
                </c:pt>
                <c:pt idx="104">
                  <c:v>0.31294652703268655</c:v>
                </c:pt>
                <c:pt idx="105">
                  <c:v>0.31294652703268655</c:v>
                </c:pt>
                <c:pt idx="106">
                  <c:v>0.31294652703268655</c:v>
                </c:pt>
                <c:pt idx="107">
                  <c:v>0.31294652703268655</c:v>
                </c:pt>
                <c:pt idx="108">
                  <c:v>0.31294652703268655</c:v>
                </c:pt>
                <c:pt idx="109">
                  <c:v>0.31294652703268655</c:v>
                </c:pt>
                <c:pt idx="110">
                  <c:v>0.31294652703268655</c:v>
                </c:pt>
                <c:pt idx="111">
                  <c:v>0.31294652703268655</c:v>
                </c:pt>
                <c:pt idx="112">
                  <c:v>0.31294652703268655</c:v>
                </c:pt>
                <c:pt idx="113">
                  <c:v>0.31294652703268655</c:v>
                </c:pt>
                <c:pt idx="114">
                  <c:v>0.31182316559442408</c:v>
                </c:pt>
                <c:pt idx="115">
                  <c:v>0.31294652703268655</c:v>
                </c:pt>
                <c:pt idx="116">
                  <c:v>0.31294652703268655</c:v>
                </c:pt>
                <c:pt idx="117">
                  <c:v>0.31294652703268655</c:v>
                </c:pt>
                <c:pt idx="118">
                  <c:v>0.31294652703268655</c:v>
                </c:pt>
                <c:pt idx="119">
                  <c:v>0.31294652703268655</c:v>
                </c:pt>
                <c:pt idx="120">
                  <c:v>0.31407173559823137</c:v>
                </c:pt>
                <c:pt idx="121">
                  <c:v>0.31407173559823137</c:v>
                </c:pt>
                <c:pt idx="122">
                  <c:v>0.31407173559823137</c:v>
                </c:pt>
                <c:pt idx="123">
                  <c:v>0.31407173559823137</c:v>
                </c:pt>
                <c:pt idx="124">
                  <c:v>0.31407173559823137</c:v>
                </c:pt>
                <c:pt idx="125">
                  <c:v>0.31407173559823137</c:v>
                </c:pt>
                <c:pt idx="126">
                  <c:v>0.31407173559823137</c:v>
                </c:pt>
                <c:pt idx="127">
                  <c:v>0.31407173559823137</c:v>
                </c:pt>
                <c:pt idx="128">
                  <c:v>0.31407173559823137</c:v>
                </c:pt>
                <c:pt idx="129">
                  <c:v>0.31407173559823137</c:v>
                </c:pt>
                <c:pt idx="130">
                  <c:v>0.31407173559823137</c:v>
                </c:pt>
                <c:pt idx="131">
                  <c:v>0.31407173559823137</c:v>
                </c:pt>
                <c:pt idx="132">
                  <c:v>0.31407173559823137</c:v>
                </c:pt>
                <c:pt idx="133">
                  <c:v>0.31407173559823137</c:v>
                </c:pt>
                <c:pt idx="134">
                  <c:v>0.31407173559823137</c:v>
                </c:pt>
                <c:pt idx="135">
                  <c:v>0.31407173559823137</c:v>
                </c:pt>
                <c:pt idx="136">
                  <c:v>0.31407173559823137</c:v>
                </c:pt>
                <c:pt idx="137">
                  <c:v>0.31407173559823137</c:v>
                </c:pt>
                <c:pt idx="138">
                  <c:v>0.31407173559823137</c:v>
                </c:pt>
                <c:pt idx="139">
                  <c:v>0.31407173559823137</c:v>
                </c:pt>
                <c:pt idx="140">
                  <c:v>0.31407173559823137</c:v>
                </c:pt>
                <c:pt idx="141">
                  <c:v>0.31407173559823137</c:v>
                </c:pt>
                <c:pt idx="142">
                  <c:v>0.31407173559823137</c:v>
                </c:pt>
                <c:pt idx="143">
                  <c:v>0.31407173559823137</c:v>
                </c:pt>
                <c:pt idx="144">
                  <c:v>0.31407173559823137</c:v>
                </c:pt>
                <c:pt idx="145">
                  <c:v>0.31407173559823137</c:v>
                </c:pt>
                <c:pt idx="146">
                  <c:v>0.31294652703268655</c:v>
                </c:pt>
                <c:pt idx="147">
                  <c:v>0.31407173559823137</c:v>
                </c:pt>
                <c:pt idx="148">
                  <c:v>0.31294652703268655</c:v>
                </c:pt>
                <c:pt idx="149">
                  <c:v>0.31294652703268655</c:v>
                </c:pt>
                <c:pt idx="150">
                  <c:v>0.31294652703268655</c:v>
                </c:pt>
                <c:pt idx="151">
                  <c:v>0.31294652703268655</c:v>
                </c:pt>
                <c:pt idx="152">
                  <c:v>0.31294652703268655</c:v>
                </c:pt>
                <c:pt idx="153">
                  <c:v>0.31294652703268655</c:v>
                </c:pt>
                <c:pt idx="154">
                  <c:v>0.31294652703268655</c:v>
                </c:pt>
                <c:pt idx="155">
                  <c:v>0.31294652703268655</c:v>
                </c:pt>
                <c:pt idx="156">
                  <c:v>0.31294652703268655</c:v>
                </c:pt>
                <c:pt idx="157">
                  <c:v>0.31182316559442408</c:v>
                </c:pt>
                <c:pt idx="158">
                  <c:v>0.31182316559442408</c:v>
                </c:pt>
                <c:pt idx="159">
                  <c:v>0.31182316559442408</c:v>
                </c:pt>
                <c:pt idx="160">
                  <c:v>0.31182316559442408</c:v>
                </c:pt>
                <c:pt idx="161">
                  <c:v>0.31182316559442408</c:v>
                </c:pt>
                <c:pt idx="162">
                  <c:v>0.31070165027159435</c:v>
                </c:pt>
                <c:pt idx="163">
                  <c:v>0.31070165027159435</c:v>
                </c:pt>
                <c:pt idx="164">
                  <c:v>0.31070165027159435</c:v>
                </c:pt>
                <c:pt idx="165">
                  <c:v>0.31070165027159435</c:v>
                </c:pt>
                <c:pt idx="166">
                  <c:v>0.31070165027159435</c:v>
                </c:pt>
                <c:pt idx="167">
                  <c:v>0.31070165027159435</c:v>
                </c:pt>
                <c:pt idx="168">
                  <c:v>0.31070165027159435</c:v>
                </c:pt>
                <c:pt idx="169">
                  <c:v>0.30958198005179771</c:v>
                </c:pt>
                <c:pt idx="170">
                  <c:v>0.30958198005179771</c:v>
                </c:pt>
                <c:pt idx="171">
                  <c:v>0.30958198005179771</c:v>
                </c:pt>
                <c:pt idx="172">
                  <c:v>0.30958198005179771</c:v>
                </c:pt>
                <c:pt idx="173">
                  <c:v>0.30958198005179771</c:v>
                </c:pt>
                <c:pt idx="174">
                  <c:v>0.30958198005179771</c:v>
                </c:pt>
                <c:pt idx="175">
                  <c:v>0.30958198005179771</c:v>
                </c:pt>
                <c:pt idx="176">
                  <c:v>0.30958198005179771</c:v>
                </c:pt>
                <c:pt idx="177">
                  <c:v>0.30958198005179771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00-4AF2-9CDB-F168F1202200}"/>
            </c:ext>
          </c:extLst>
        </c:ser>
        <c:ser>
          <c:idx val="3"/>
          <c:order val="1"/>
          <c:tx>
            <c:strRef>
              <c:f>Moisture!$AU$8</c:f>
              <c:strCache>
                <c:ptCount val="1"/>
                <c:pt idx="0">
                  <c:v>MS 18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Moisture!$AC$9:$AC$187</c:f>
              <c:numCache>
                <c:formatCode>General</c:formatCode>
                <c:ptCount val="179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0.2</c:v>
                </c:pt>
                <c:pt idx="7">
                  <c:v>0.23333333333333334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0.4</c:v>
                </c:pt>
                <c:pt idx="13">
                  <c:v>0.43333333333333335</c:v>
                </c:pt>
                <c:pt idx="14">
                  <c:v>0.46666666666666667</c:v>
                </c:pt>
                <c:pt idx="15">
                  <c:v>0.5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0.76666666666666672</c:v>
                </c:pt>
                <c:pt idx="24">
                  <c:v>0.8</c:v>
                </c:pt>
                <c:pt idx="25">
                  <c:v>0.83333333333333337</c:v>
                </c:pt>
                <c:pt idx="26">
                  <c:v>0.8666666666666667</c:v>
                </c:pt>
                <c:pt idx="27">
                  <c:v>0.9</c:v>
                </c:pt>
                <c:pt idx="28">
                  <c:v>0.93333333333333335</c:v>
                </c:pt>
                <c:pt idx="29">
                  <c:v>0.96666666666666667</c:v>
                </c:pt>
                <c:pt idx="30">
                  <c:v>1</c:v>
                </c:pt>
                <c:pt idx="31">
                  <c:v>1.0333333333333334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1.1333333333333333</c:v>
                </c:pt>
                <c:pt idx="35">
                  <c:v>1.1666666666666667</c:v>
                </c:pt>
                <c:pt idx="36">
                  <c:v>1.2</c:v>
                </c:pt>
                <c:pt idx="37">
                  <c:v>1.2333333333333334</c:v>
                </c:pt>
                <c:pt idx="38">
                  <c:v>1.2666666666666666</c:v>
                </c:pt>
                <c:pt idx="39">
                  <c:v>1.3</c:v>
                </c:pt>
                <c:pt idx="40">
                  <c:v>1.3333333333333333</c:v>
                </c:pt>
                <c:pt idx="41">
                  <c:v>1.3666666666666667</c:v>
                </c:pt>
                <c:pt idx="42">
                  <c:v>1.4</c:v>
                </c:pt>
                <c:pt idx="43">
                  <c:v>1.4333333333333333</c:v>
                </c:pt>
                <c:pt idx="44">
                  <c:v>1.4666666666666666</c:v>
                </c:pt>
                <c:pt idx="45">
                  <c:v>1.5</c:v>
                </c:pt>
                <c:pt idx="46">
                  <c:v>1.5333333333333334</c:v>
                </c:pt>
                <c:pt idx="47">
                  <c:v>1.5666666666666667</c:v>
                </c:pt>
                <c:pt idx="48">
                  <c:v>1.6</c:v>
                </c:pt>
                <c:pt idx="49">
                  <c:v>1.6333333333333333</c:v>
                </c:pt>
                <c:pt idx="50">
                  <c:v>1.6666666666666667</c:v>
                </c:pt>
                <c:pt idx="51">
                  <c:v>1.7</c:v>
                </c:pt>
                <c:pt idx="52">
                  <c:v>1.7333333333333334</c:v>
                </c:pt>
                <c:pt idx="53">
                  <c:v>1.7666666666666666</c:v>
                </c:pt>
                <c:pt idx="54">
                  <c:v>1.8</c:v>
                </c:pt>
                <c:pt idx="55">
                  <c:v>1.8333333333333333</c:v>
                </c:pt>
                <c:pt idx="56">
                  <c:v>1.8666666666666667</c:v>
                </c:pt>
                <c:pt idx="57">
                  <c:v>1.9</c:v>
                </c:pt>
                <c:pt idx="58">
                  <c:v>1.9333333333333333</c:v>
                </c:pt>
                <c:pt idx="59">
                  <c:v>1.9666666666666666</c:v>
                </c:pt>
                <c:pt idx="60">
                  <c:v>2</c:v>
                </c:pt>
                <c:pt idx="61">
                  <c:v>2.0333333333333332</c:v>
                </c:pt>
                <c:pt idx="62">
                  <c:v>2.0666666666666669</c:v>
                </c:pt>
                <c:pt idx="63">
                  <c:v>2.1</c:v>
                </c:pt>
                <c:pt idx="64">
                  <c:v>2.1333333333333333</c:v>
                </c:pt>
                <c:pt idx="65">
                  <c:v>2.1666666666666665</c:v>
                </c:pt>
                <c:pt idx="66">
                  <c:v>2.2000000000000002</c:v>
                </c:pt>
                <c:pt idx="67">
                  <c:v>2.2333333333333334</c:v>
                </c:pt>
                <c:pt idx="68">
                  <c:v>2.2666666666666666</c:v>
                </c:pt>
                <c:pt idx="69">
                  <c:v>2.2999999999999998</c:v>
                </c:pt>
                <c:pt idx="70">
                  <c:v>2.3333333333333335</c:v>
                </c:pt>
                <c:pt idx="71">
                  <c:v>2.3666666666666667</c:v>
                </c:pt>
                <c:pt idx="72">
                  <c:v>2.4</c:v>
                </c:pt>
                <c:pt idx="73">
                  <c:v>2.4333333333333331</c:v>
                </c:pt>
                <c:pt idx="74">
                  <c:v>2.4666666666666668</c:v>
                </c:pt>
                <c:pt idx="75">
                  <c:v>2.5</c:v>
                </c:pt>
                <c:pt idx="76">
                  <c:v>2.5333333333333332</c:v>
                </c:pt>
                <c:pt idx="77">
                  <c:v>2.5666666666666669</c:v>
                </c:pt>
                <c:pt idx="78">
                  <c:v>2.6</c:v>
                </c:pt>
                <c:pt idx="79">
                  <c:v>2.6333333333333333</c:v>
                </c:pt>
                <c:pt idx="80">
                  <c:v>2.6666666666666665</c:v>
                </c:pt>
                <c:pt idx="81">
                  <c:v>2.7</c:v>
                </c:pt>
                <c:pt idx="82">
                  <c:v>2.7333333333333334</c:v>
                </c:pt>
                <c:pt idx="83">
                  <c:v>2.7666666666666666</c:v>
                </c:pt>
                <c:pt idx="84">
                  <c:v>2.8</c:v>
                </c:pt>
                <c:pt idx="85">
                  <c:v>2.8333333333333335</c:v>
                </c:pt>
                <c:pt idx="86">
                  <c:v>2.8666666666666667</c:v>
                </c:pt>
                <c:pt idx="87">
                  <c:v>2.9</c:v>
                </c:pt>
                <c:pt idx="88">
                  <c:v>2.9333333333333331</c:v>
                </c:pt>
                <c:pt idx="89">
                  <c:v>2.9666666666666668</c:v>
                </c:pt>
                <c:pt idx="90">
                  <c:v>3</c:v>
                </c:pt>
                <c:pt idx="91">
                  <c:v>3.0333333333333332</c:v>
                </c:pt>
                <c:pt idx="92">
                  <c:v>3.0666666666666669</c:v>
                </c:pt>
                <c:pt idx="93">
                  <c:v>3.1</c:v>
                </c:pt>
                <c:pt idx="94">
                  <c:v>3.1333333333333333</c:v>
                </c:pt>
                <c:pt idx="95">
                  <c:v>3.1666666666666665</c:v>
                </c:pt>
                <c:pt idx="96">
                  <c:v>3.2</c:v>
                </c:pt>
                <c:pt idx="97">
                  <c:v>3.2333333333333334</c:v>
                </c:pt>
                <c:pt idx="98">
                  <c:v>3.2666666666666666</c:v>
                </c:pt>
                <c:pt idx="99">
                  <c:v>3.3</c:v>
                </c:pt>
                <c:pt idx="100">
                  <c:v>3.3333333333333335</c:v>
                </c:pt>
                <c:pt idx="101">
                  <c:v>3.3666666666666667</c:v>
                </c:pt>
                <c:pt idx="102">
                  <c:v>3.4</c:v>
                </c:pt>
                <c:pt idx="103">
                  <c:v>3.4333333333333331</c:v>
                </c:pt>
                <c:pt idx="104">
                  <c:v>3.4666666666666668</c:v>
                </c:pt>
                <c:pt idx="105">
                  <c:v>3.5</c:v>
                </c:pt>
                <c:pt idx="106">
                  <c:v>3.5333333333333332</c:v>
                </c:pt>
                <c:pt idx="107">
                  <c:v>3.5666666666666669</c:v>
                </c:pt>
                <c:pt idx="108">
                  <c:v>3.6</c:v>
                </c:pt>
                <c:pt idx="109">
                  <c:v>3.6333333333333333</c:v>
                </c:pt>
                <c:pt idx="110">
                  <c:v>3.6666666666666665</c:v>
                </c:pt>
                <c:pt idx="111">
                  <c:v>3.7</c:v>
                </c:pt>
                <c:pt idx="112">
                  <c:v>3.7333333333333334</c:v>
                </c:pt>
                <c:pt idx="113">
                  <c:v>3.7666666666666666</c:v>
                </c:pt>
                <c:pt idx="114">
                  <c:v>3.8</c:v>
                </c:pt>
                <c:pt idx="115">
                  <c:v>3.8333333333333335</c:v>
                </c:pt>
                <c:pt idx="116">
                  <c:v>3.8666666666666667</c:v>
                </c:pt>
                <c:pt idx="117">
                  <c:v>3.9</c:v>
                </c:pt>
                <c:pt idx="118">
                  <c:v>3.9333333333333331</c:v>
                </c:pt>
                <c:pt idx="119">
                  <c:v>3.9666666666666668</c:v>
                </c:pt>
                <c:pt idx="120">
                  <c:v>4</c:v>
                </c:pt>
                <c:pt idx="121">
                  <c:v>4.0333333333333332</c:v>
                </c:pt>
                <c:pt idx="122">
                  <c:v>4.0666666666666664</c:v>
                </c:pt>
                <c:pt idx="123">
                  <c:v>4.0999999999999996</c:v>
                </c:pt>
                <c:pt idx="124">
                  <c:v>4.1333333333333337</c:v>
                </c:pt>
                <c:pt idx="125">
                  <c:v>4.166666666666667</c:v>
                </c:pt>
                <c:pt idx="126">
                  <c:v>4.2</c:v>
                </c:pt>
                <c:pt idx="127">
                  <c:v>4.2333333333333334</c:v>
                </c:pt>
                <c:pt idx="128">
                  <c:v>4.2666666666666666</c:v>
                </c:pt>
                <c:pt idx="129">
                  <c:v>4.3</c:v>
                </c:pt>
                <c:pt idx="130">
                  <c:v>4.333333333333333</c:v>
                </c:pt>
                <c:pt idx="131">
                  <c:v>4.3666666666666663</c:v>
                </c:pt>
                <c:pt idx="132">
                  <c:v>4.4000000000000004</c:v>
                </c:pt>
                <c:pt idx="133">
                  <c:v>4.4333333333333336</c:v>
                </c:pt>
                <c:pt idx="134">
                  <c:v>4.4666666666666668</c:v>
                </c:pt>
                <c:pt idx="135">
                  <c:v>4.5</c:v>
                </c:pt>
                <c:pt idx="136">
                  <c:v>4.5333333333333332</c:v>
                </c:pt>
                <c:pt idx="137">
                  <c:v>4.5666666666666664</c:v>
                </c:pt>
                <c:pt idx="138">
                  <c:v>4.5999999999999996</c:v>
                </c:pt>
                <c:pt idx="139">
                  <c:v>4.6333333333333337</c:v>
                </c:pt>
                <c:pt idx="140">
                  <c:v>4.666666666666667</c:v>
                </c:pt>
                <c:pt idx="141">
                  <c:v>4.7</c:v>
                </c:pt>
                <c:pt idx="142">
                  <c:v>4.7333333333333334</c:v>
                </c:pt>
                <c:pt idx="143">
                  <c:v>4.7666666666666666</c:v>
                </c:pt>
                <c:pt idx="144">
                  <c:v>4.8</c:v>
                </c:pt>
                <c:pt idx="145">
                  <c:v>4.833333333333333</c:v>
                </c:pt>
                <c:pt idx="146">
                  <c:v>4.8666666666666663</c:v>
                </c:pt>
                <c:pt idx="147">
                  <c:v>4.9000000000000004</c:v>
                </c:pt>
                <c:pt idx="148">
                  <c:v>4.9333333333333336</c:v>
                </c:pt>
                <c:pt idx="149">
                  <c:v>4.9666666666666668</c:v>
                </c:pt>
                <c:pt idx="150">
                  <c:v>5</c:v>
                </c:pt>
                <c:pt idx="151">
                  <c:v>5.0333333333333332</c:v>
                </c:pt>
                <c:pt idx="152">
                  <c:v>5.0666666666666664</c:v>
                </c:pt>
                <c:pt idx="153">
                  <c:v>5.0999999999999996</c:v>
                </c:pt>
                <c:pt idx="154">
                  <c:v>5.1333333333333337</c:v>
                </c:pt>
                <c:pt idx="155">
                  <c:v>5.166666666666667</c:v>
                </c:pt>
                <c:pt idx="156">
                  <c:v>5.2</c:v>
                </c:pt>
                <c:pt idx="157">
                  <c:v>5.2333333333333334</c:v>
                </c:pt>
                <c:pt idx="158">
                  <c:v>5.2666666666666666</c:v>
                </c:pt>
                <c:pt idx="159">
                  <c:v>5.3</c:v>
                </c:pt>
                <c:pt idx="160">
                  <c:v>5.333333333333333</c:v>
                </c:pt>
                <c:pt idx="161">
                  <c:v>5.3666666666666663</c:v>
                </c:pt>
                <c:pt idx="162">
                  <c:v>5.4</c:v>
                </c:pt>
                <c:pt idx="163">
                  <c:v>5.4333333333333336</c:v>
                </c:pt>
                <c:pt idx="164">
                  <c:v>5.4666666666666668</c:v>
                </c:pt>
                <c:pt idx="165">
                  <c:v>5.5</c:v>
                </c:pt>
                <c:pt idx="166">
                  <c:v>5.5333333333333332</c:v>
                </c:pt>
                <c:pt idx="167">
                  <c:v>5.5666666666666664</c:v>
                </c:pt>
                <c:pt idx="168">
                  <c:v>5.6</c:v>
                </c:pt>
                <c:pt idx="169">
                  <c:v>5.6333333333333337</c:v>
                </c:pt>
                <c:pt idx="170">
                  <c:v>5.666666666666667</c:v>
                </c:pt>
                <c:pt idx="171">
                  <c:v>5.7</c:v>
                </c:pt>
                <c:pt idx="172">
                  <c:v>5.7333333333333334</c:v>
                </c:pt>
                <c:pt idx="173">
                  <c:v>5.7666666666666666</c:v>
                </c:pt>
                <c:pt idx="174">
                  <c:v>5.8</c:v>
                </c:pt>
                <c:pt idx="175">
                  <c:v>5.833333333333333</c:v>
                </c:pt>
                <c:pt idx="176">
                  <c:v>5.8666666666666663</c:v>
                </c:pt>
                <c:pt idx="177">
                  <c:v>5.9</c:v>
                </c:pt>
              </c:numCache>
            </c:numRef>
          </c:xVal>
          <c:yVal>
            <c:numRef>
              <c:f>Moisture!$AU$9:$AU$187</c:f>
              <c:numCache>
                <c:formatCode>0.000000</c:formatCode>
                <c:ptCount val="179"/>
                <c:pt idx="0">
                  <c:v>0.32200000000000001</c:v>
                </c:pt>
                <c:pt idx="1">
                  <c:v>0.32200000000000001</c:v>
                </c:pt>
                <c:pt idx="2">
                  <c:v>0.32200000000000001</c:v>
                </c:pt>
                <c:pt idx="3">
                  <c:v>0.32200000000000001</c:v>
                </c:pt>
                <c:pt idx="4">
                  <c:v>0.32200000000000001</c:v>
                </c:pt>
                <c:pt idx="5">
                  <c:v>0.32200000000000001</c:v>
                </c:pt>
                <c:pt idx="6">
                  <c:v>0.32200000000000001</c:v>
                </c:pt>
                <c:pt idx="7">
                  <c:v>0.32200000000000001</c:v>
                </c:pt>
                <c:pt idx="8">
                  <c:v>0.32200000000000001</c:v>
                </c:pt>
                <c:pt idx="9">
                  <c:v>0.32200000000000001</c:v>
                </c:pt>
                <c:pt idx="10">
                  <c:v>0.32200000000000001</c:v>
                </c:pt>
                <c:pt idx="11">
                  <c:v>0.32200000000000001</c:v>
                </c:pt>
                <c:pt idx="12">
                  <c:v>0.32200000000000001</c:v>
                </c:pt>
                <c:pt idx="13">
                  <c:v>0.32200000000000001</c:v>
                </c:pt>
                <c:pt idx="14">
                  <c:v>0.32200000000000001</c:v>
                </c:pt>
                <c:pt idx="15">
                  <c:v>0.32200000000000001</c:v>
                </c:pt>
                <c:pt idx="16">
                  <c:v>0.32200000000000001</c:v>
                </c:pt>
                <c:pt idx="17">
                  <c:v>0.32200000000000001</c:v>
                </c:pt>
                <c:pt idx="18">
                  <c:v>0.32200000000000001</c:v>
                </c:pt>
                <c:pt idx="19">
                  <c:v>0.32200000000000001</c:v>
                </c:pt>
                <c:pt idx="20">
                  <c:v>0.32200000000000001</c:v>
                </c:pt>
                <c:pt idx="21">
                  <c:v>0.32200000000000001</c:v>
                </c:pt>
                <c:pt idx="22">
                  <c:v>0.32200000000000001</c:v>
                </c:pt>
                <c:pt idx="23">
                  <c:v>0.32200000000000001</c:v>
                </c:pt>
                <c:pt idx="24">
                  <c:v>0.32200000000000001</c:v>
                </c:pt>
                <c:pt idx="25">
                  <c:v>0.32200000000000001</c:v>
                </c:pt>
                <c:pt idx="26">
                  <c:v>0.32200000000000001</c:v>
                </c:pt>
                <c:pt idx="27">
                  <c:v>0.32200000000000001</c:v>
                </c:pt>
                <c:pt idx="28">
                  <c:v>0.31997928259151137</c:v>
                </c:pt>
                <c:pt idx="29">
                  <c:v>0.31395338837068992</c:v>
                </c:pt>
                <c:pt idx="30">
                  <c:v>0.31395338837068992</c:v>
                </c:pt>
                <c:pt idx="31">
                  <c:v>0.31295435235317326</c:v>
                </c:pt>
                <c:pt idx="32">
                  <c:v>0.30996628004477472</c:v>
                </c:pt>
                <c:pt idx="33">
                  <c:v>0.30996628004477472</c:v>
                </c:pt>
                <c:pt idx="34">
                  <c:v>0.30996628004477472</c:v>
                </c:pt>
                <c:pt idx="35">
                  <c:v>0.30996628004477472</c:v>
                </c:pt>
                <c:pt idx="36">
                  <c:v>0.30996628004477472</c:v>
                </c:pt>
                <c:pt idx="37">
                  <c:v>0.30996628004477472</c:v>
                </c:pt>
                <c:pt idx="38">
                  <c:v>0.30996628004477472</c:v>
                </c:pt>
                <c:pt idx="39">
                  <c:v>0.30996628004477472</c:v>
                </c:pt>
                <c:pt idx="40">
                  <c:v>0.30996628004477472</c:v>
                </c:pt>
                <c:pt idx="41">
                  <c:v>0.30996628004477472</c:v>
                </c:pt>
                <c:pt idx="42">
                  <c:v>0.30996628004477472</c:v>
                </c:pt>
                <c:pt idx="43">
                  <c:v>0.30996628004477472</c:v>
                </c:pt>
                <c:pt idx="44">
                  <c:v>0.30996628004477472</c:v>
                </c:pt>
                <c:pt idx="45">
                  <c:v>0.30996628004477472</c:v>
                </c:pt>
                <c:pt idx="46">
                  <c:v>0.30996628004477472</c:v>
                </c:pt>
                <c:pt idx="47">
                  <c:v>0.30996628004477472</c:v>
                </c:pt>
                <c:pt idx="48">
                  <c:v>0.30996628004477472</c:v>
                </c:pt>
                <c:pt idx="49">
                  <c:v>0.30996628004477472</c:v>
                </c:pt>
                <c:pt idx="50">
                  <c:v>0.30996628004477472</c:v>
                </c:pt>
                <c:pt idx="51">
                  <c:v>0.30996628004477472</c:v>
                </c:pt>
                <c:pt idx="52">
                  <c:v>0.30996628004477472</c:v>
                </c:pt>
                <c:pt idx="53">
                  <c:v>0.30798175404150474</c:v>
                </c:pt>
                <c:pt idx="54">
                  <c:v>0.30600323871411877</c:v>
                </c:pt>
                <c:pt idx="55">
                  <c:v>0.30699174542322011</c:v>
                </c:pt>
                <c:pt idx="56">
                  <c:v>0.30699174542322011</c:v>
                </c:pt>
                <c:pt idx="57">
                  <c:v>0.30699174542322011</c:v>
                </c:pt>
                <c:pt idx="58">
                  <c:v>0.30600323871411877</c:v>
                </c:pt>
                <c:pt idx="59">
                  <c:v>0.30600323871411877</c:v>
                </c:pt>
                <c:pt idx="60">
                  <c:v>0.30600323871411877</c:v>
                </c:pt>
                <c:pt idx="61">
                  <c:v>0.30600323871411877</c:v>
                </c:pt>
                <c:pt idx="62">
                  <c:v>0.30600323871411877</c:v>
                </c:pt>
                <c:pt idx="63">
                  <c:v>0.30600323871411877</c:v>
                </c:pt>
                <c:pt idx="64">
                  <c:v>0.30600323871411877</c:v>
                </c:pt>
                <c:pt idx="65">
                  <c:v>0.30600323871411877</c:v>
                </c:pt>
                <c:pt idx="66">
                  <c:v>0.30600323871411877</c:v>
                </c:pt>
                <c:pt idx="67">
                  <c:v>0.30600323871411877</c:v>
                </c:pt>
                <c:pt idx="68">
                  <c:v>0.30600323871411877</c:v>
                </c:pt>
                <c:pt idx="69">
                  <c:v>0.30600323871411877</c:v>
                </c:pt>
                <c:pt idx="70">
                  <c:v>0.30600323871411877</c:v>
                </c:pt>
                <c:pt idx="71">
                  <c:v>0.30600323871411877</c:v>
                </c:pt>
                <c:pt idx="72">
                  <c:v>0.30600323871411877</c:v>
                </c:pt>
                <c:pt idx="73">
                  <c:v>0.30600323871411877</c:v>
                </c:pt>
                <c:pt idx="74">
                  <c:v>0.30600323871411877</c:v>
                </c:pt>
                <c:pt idx="75">
                  <c:v>0.30600323871411877</c:v>
                </c:pt>
                <c:pt idx="76">
                  <c:v>0.30600323871411877</c:v>
                </c:pt>
                <c:pt idx="77">
                  <c:v>0.30600323871411877</c:v>
                </c:pt>
                <c:pt idx="78">
                  <c:v>0.30206421575841669</c:v>
                </c:pt>
                <c:pt idx="79">
                  <c:v>0.2932889787820116</c:v>
                </c:pt>
                <c:pt idx="80">
                  <c:v>0.28463453123640847</c:v>
                </c:pt>
                <c:pt idx="81">
                  <c:v>0.28272766795593862</c:v>
                </c:pt>
                <c:pt idx="82">
                  <c:v>0.27893172865811339</c:v>
                </c:pt>
                <c:pt idx="83">
                  <c:v>0.27515946459748403</c:v>
                </c:pt>
                <c:pt idx="84">
                  <c:v>0.27328219533937442</c:v>
                </c:pt>
                <c:pt idx="85">
                  <c:v>0.26954535142748171</c:v>
                </c:pt>
                <c:pt idx="86">
                  <c:v>0.26768576437816266</c:v>
                </c:pt>
                <c:pt idx="87">
                  <c:v>0.26768576437816266</c:v>
                </c:pt>
                <c:pt idx="88">
                  <c:v>0.26768576437816266</c:v>
                </c:pt>
                <c:pt idx="89">
                  <c:v>0.26768576437816266</c:v>
                </c:pt>
                <c:pt idx="90">
                  <c:v>0.26768576437816266</c:v>
                </c:pt>
                <c:pt idx="91">
                  <c:v>0.26768576437816266</c:v>
                </c:pt>
                <c:pt idx="92">
                  <c:v>0.26675817686542441</c:v>
                </c:pt>
                <c:pt idx="93">
                  <c:v>0.26490740998098744</c:v>
                </c:pt>
                <c:pt idx="94">
                  <c:v>0.26398422905493779</c:v>
                </c:pt>
                <c:pt idx="95">
                  <c:v>0.26398422905493779</c:v>
                </c:pt>
                <c:pt idx="96">
                  <c:v>0.26398422905493779</c:v>
                </c:pt>
                <c:pt idx="97">
                  <c:v>0.26398422905493779</c:v>
                </c:pt>
                <c:pt idx="98">
                  <c:v>0.26398422905493779</c:v>
                </c:pt>
                <c:pt idx="99">
                  <c:v>0.26398422905493779</c:v>
                </c:pt>
                <c:pt idx="100">
                  <c:v>0.26398422905493779</c:v>
                </c:pt>
                <c:pt idx="101">
                  <c:v>0.26398422905493779</c:v>
                </c:pt>
                <c:pt idx="102">
                  <c:v>0.26398422905493779</c:v>
                </c:pt>
                <c:pt idx="103">
                  <c:v>0.26398422905493779</c:v>
                </c:pt>
                <c:pt idx="104">
                  <c:v>0.26306251543608011</c:v>
                </c:pt>
                <c:pt idx="105">
                  <c:v>0.26030617063853045</c:v>
                </c:pt>
                <c:pt idx="106">
                  <c:v>0.26030617063853045</c:v>
                </c:pt>
                <c:pt idx="107">
                  <c:v>0.26030617063853045</c:v>
                </c:pt>
                <c:pt idx="108">
                  <c:v>0.2584759296979815</c:v>
                </c:pt>
                <c:pt idx="109">
                  <c:v>0.25939031846224431</c:v>
                </c:pt>
                <c:pt idx="110">
                  <c:v>0.25756300356546219</c:v>
                </c:pt>
                <c:pt idx="111">
                  <c:v>0.25665153928399526</c:v>
                </c:pt>
                <c:pt idx="112">
                  <c:v>0.25665153928399526</c:v>
                </c:pt>
                <c:pt idx="113">
                  <c:v>0.25665153928399526</c:v>
                </c:pt>
                <c:pt idx="114">
                  <c:v>0.25665153928399526</c:v>
                </c:pt>
                <c:pt idx="115">
                  <c:v>0.25665153928399526</c:v>
                </c:pt>
                <c:pt idx="116">
                  <c:v>0.25665153928399526</c:v>
                </c:pt>
                <c:pt idx="117">
                  <c:v>0.25574153607246486</c:v>
                </c:pt>
                <c:pt idx="118">
                  <c:v>0.25392590973267937</c:v>
                </c:pt>
                <c:pt idx="119">
                  <c:v>0.25302028504010826</c:v>
                </c:pt>
                <c:pt idx="120">
                  <c:v>0.25302028504010826</c:v>
                </c:pt>
                <c:pt idx="121">
                  <c:v>0.25302028504010826</c:v>
                </c:pt>
                <c:pt idx="122">
                  <c:v>0.25302028504010826</c:v>
                </c:pt>
                <c:pt idx="123">
                  <c:v>0.25302028504010826</c:v>
                </c:pt>
                <c:pt idx="124">
                  <c:v>0.25302028504010826</c:v>
                </c:pt>
                <c:pt idx="125">
                  <c:v>0.25302028504010826</c:v>
                </c:pt>
                <c:pt idx="126">
                  <c:v>0.25302028504010826</c:v>
                </c:pt>
                <c:pt idx="127">
                  <c:v>0.25302028504010826</c:v>
                </c:pt>
                <c:pt idx="128">
                  <c:v>0.25302028504010826</c:v>
                </c:pt>
                <c:pt idx="129">
                  <c:v>0.25302028504010826</c:v>
                </c:pt>
                <c:pt idx="130">
                  <c:v>0.25302028504010826</c:v>
                </c:pt>
                <c:pt idx="131">
                  <c:v>0.25302028504010826</c:v>
                </c:pt>
                <c:pt idx="132">
                  <c:v>0.25302028504010826</c:v>
                </c:pt>
                <c:pt idx="133">
                  <c:v>0.25302028504010826</c:v>
                </c:pt>
                <c:pt idx="134">
                  <c:v>0.25302028504010826</c:v>
                </c:pt>
                <c:pt idx="135">
                  <c:v>0.25302028504010826</c:v>
                </c:pt>
                <c:pt idx="136">
                  <c:v>0.25302028504010826</c:v>
                </c:pt>
                <c:pt idx="137">
                  <c:v>0.25302028504010826</c:v>
                </c:pt>
                <c:pt idx="138">
                  <c:v>0.25302028504010826</c:v>
                </c:pt>
                <c:pt idx="139">
                  <c:v>0.25302028504010826</c:v>
                </c:pt>
                <c:pt idx="140">
                  <c:v>0.25302028504010826</c:v>
                </c:pt>
                <c:pt idx="141">
                  <c:v>0.25302028504010826</c:v>
                </c:pt>
                <c:pt idx="142">
                  <c:v>0.25302028504010826</c:v>
                </c:pt>
                <c:pt idx="143">
                  <c:v>0.25302028504010826</c:v>
                </c:pt>
                <c:pt idx="144">
                  <c:v>0.25302028504010826</c:v>
                </c:pt>
                <c:pt idx="145">
                  <c:v>0.25302028504010826</c:v>
                </c:pt>
                <c:pt idx="146">
                  <c:v>0.25302028504010826</c:v>
                </c:pt>
                <c:pt idx="147">
                  <c:v>0.25302028504010826</c:v>
                </c:pt>
                <c:pt idx="148">
                  <c:v>0.25302028504010826</c:v>
                </c:pt>
                <c:pt idx="149">
                  <c:v>0.25302028504010826</c:v>
                </c:pt>
                <c:pt idx="150">
                  <c:v>0.25302028504010826</c:v>
                </c:pt>
                <c:pt idx="151">
                  <c:v>0.25302028504010826</c:v>
                </c:pt>
                <c:pt idx="152">
                  <c:v>0.25302028504010826</c:v>
                </c:pt>
                <c:pt idx="153">
                  <c:v>0.25302028504010826</c:v>
                </c:pt>
                <c:pt idx="154">
                  <c:v>0.25302028504010826</c:v>
                </c:pt>
                <c:pt idx="155">
                  <c:v>0.25302028504010826</c:v>
                </c:pt>
                <c:pt idx="156">
                  <c:v>0.25302028504010826</c:v>
                </c:pt>
                <c:pt idx="157">
                  <c:v>0.25302028504010826</c:v>
                </c:pt>
                <c:pt idx="158">
                  <c:v>0.25302028504010826</c:v>
                </c:pt>
                <c:pt idx="159">
                  <c:v>0.25211611828884151</c:v>
                </c:pt>
                <c:pt idx="160">
                  <c:v>0.25031215547696978</c:v>
                </c:pt>
                <c:pt idx="161">
                  <c:v>0.24672169065947253</c:v>
                </c:pt>
                <c:pt idx="162">
                  <c:v>0.24582770754388178</c:v>
                </c:pt>
                <c:pt idx="163">
                  <c:v>0.24582770754388178</c:v>
                </c:pt>
                <c:pt idx="164">
                  <c:v>0.24582770754388178</c:v>
                </c:pt>
                <c:pt idx="165">
                  <c:v>0.24582770754388178</c:v>
                </c:pt>
                <c:pt idx="166">
                  <c:v>0.24582770754388178</c:v>
                </c:pt>
                <c:pt idx="167">
                  <c:v>0.24582770754388178</c:v>
                </c:pt>
                <c:pt idx="168">
                  <c:v>0.24582770754388178</c:v>
                </c:pt>
                <c:pt idx="169">
                  <c:v>0.24582770754388178</c:v>
                </c:pt>
                <c:pt idx="170">
                  <c:v>0.24582770754388178</c:v>
                </c:pt>
                <c:pt idx="171">
                  <c:v>0.24582770754388178</c:v>
                </c:pt>
                <c:pt idx="172">
                  <c:v>0.24582770754388178</c:v>
                </c:pt>
                <c:pt idx="173">
                  <c:v>0.24582770754388178</c:v>
                </c:pt>
                <c:pt idx="174">
                  <c:v>0.24582770754388178</c:v>
                </c:pt>
                <c:pt idx="175">
                  <c:v>0.24582770754388178</c:v>
                </c:pt>
                <c:pt idx="176">
                  <c:v>0.24582770754388178</c:v>
                </c:pt>
                <c:pt idx="177">
                  <c:v>0.24582770754388178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00-4AF2-9CDB-F168F1202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465008"/>
        <c:axId val="746463696"/>
      </c:scatterChart>
      <c:valAx>
        <c:axId val="746465008"/>
        <c:scaling>
          <c:orientation val="minMax"/>
          <c:max val="6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46463696"/>
        <c:crosses val="autoZero"/>
        <c:crossBetween val="midCat"/>
        <c:majorUnit val="1"/>
      </c:valAx>
      <c:valAx>
        <c:axId val="746463696"/>
        <c:scaling>
          <c:orientation val="minMax"/>
          <c:min val="0"/>
        </c:scaling>
        <c:delete val="0"/>
        <c:axPos val="l"/>
        <c:numFmt formatCode="0.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464650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6954308836395446"/>
          <c:y val="0.67569515658757995"/>
          <c:w val="0.17732152230971129"/>
          <c:h val="0.158226563268156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553149606299214E-2"/>
          <c:y val="5.0925925925925923E-2"/>
          <c:w val="0.8680719597550306"/>
          <c:h val="0.8544050743657043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EHT.surf!$J$1</c:f>
              <c:strCache>
                <c:ptCount val="1"/>
                <c:pt idx="0">
                  <c:v>Surf 2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EHT.surf!$C$3:$C$26</c:f>
              <c:numCache>
                <c:formatCode>General</c:formatCode>
                <c:ptCount val="24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0.2</c:v>
                </c:pt>
                <c:pt idx="7">
                  <c:v>0.23333333333333334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0.4</c:v>
                </c:pt>
                <c:pt idx="13">
                  <c:v>0.43333333333333335</c:v>
                </c:pt>
                <c:pt idx="14">
                  <c:v>0.46666666666666667</c:v>
                </c:pt>
                <c:pt idx="15">
                  <c:v>0.5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0.76666666666666672</c:v>
                </c:pt>
              </c:numCache>
            </c:numRef>
          </c:xVal>
          <c:yVal>
            <c:numRef>
              <c:f>EHT.surf!$J$3:$J$26</c:f>
              <c:numCache>
                <c:formatCode>0.00</c:formatCode>
                <c:ptCount val="24"/>
                <c:pt idx="0">
                  <c:v>0.36018383502960205</c:v>
                </c:pt>
                <c:pt idx="1">
                  <c:v>0.3571123480796814</c:v>
                </c:pt>
                <c:pt idx="2">
                  <c:v>0.35751155018806458</c:v>
                </c:pt>
                <c:pt idx="3">
                  <c:v>0.36198514699935913</c:v>
                </c:pt>
                <c:pt idx="4">
                  <c:v>0.36379218101501465</c:v>
                </c:pt>
                <c:pt idx="5">
                  <c:v>0.36379218101501465</c:v>
                </c:pt>
                <c:pt idx="6">
                  <c:v>0.36379218101501465</c:v>
                </c:pt>
                <c:pt idx="7">
                  <c:v>0.36652177572250366</c:v>
                </c:pt>
                <c:pt idx="8">
                  <c:v>0.36835426092147827</c:v>
                </c:pt>
                <c:pt idx="9">
                  <c:v>0.37019705772399902</c:v>
                </c:pt>
                <c:pt idx="10">
                  <c:v>0.37019705772399902</c:v>
                </c:pt>
                <c:pt idx="11">
                  <c:v>0.37439286708831787</c:v>
                </c:pt>
                <c:pt idx="12">
                  <c:v>0.37346029281616211</c:v>
                </c:pt>
                <c:pt idx="13">
                  <c:v>0.37532803416252136</c:v>
                </c:pt>
                <c:pt idx="14">
                  <c:v>0.3711223304271698</c:v>
                </c:pt>
                <c:pt idx="15">
                  <c:v>0.37205022573471069</c:v>
                </c:pt>
                <c:pt idx="16">
                  <c:v>0.37205022573471069</c:v>
                </c:pt>
                <c:pt idx="17">
                  <c:v>0.37019705772399902</c:v>
                </c:pt>
                <c:pt idx="18">
                  <c:v>0.38043144345283508</c:v>
                </c:pt>
                <c:pt idx="19">
                  <c:v>0.37532803416252136</c:v>
                </c:pt>
                <c:pt idx="20">
                  <c:v>0.37720629572868347</c:v>
                </c:pt>
                <c:pt idx="21">
                  <c:v>0.37909513711929321</c:v>
                </c:pt>
                <c:pt idx="22">
                  <c:v>0.38004353642463684</c:v>
                </c:pt>
                <c:pt idx="23">
                  <c:v>0.37720629572868347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5EC-4028-B0FE-B8AF8FCB3707}"/>
            </c:ext>
          </c:extLst>
        </c:ser>
        <c:ser>
          <c:idx val="3"/>
          <c:order val="1"/>
          <c:tx>
            <c:strRef>
              <c:f>EHT.surf!$M$1</c:f>
              <c:strCache>
                <c:ptCount val="1"/>
                <c:pt idx="0">
                  <c:v>Surf 1</c:v>
                </c:pt>
              </c:strCache>
            </c:strRef>
          </c:tx>
          <c:spPr>
            <a:ln w="19050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xVal>
            <c:numRef>
              <c:f>EHT.surf!$C$3:$C$26</c:f>
              <c:numCache>
                <c:formatCode>General</c:formatCode>
                <c:ptCount val="24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0.2</c:v>
                </c:pt>
                <c:pt idx="7">
                  <c:v>0.23333333333333334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0.4</c:v>
                </c:pt>
                <c:pt idx="13">
                  <c:v>0.43333333333333335</c:v>
                </c:pt>
                <c:pt idx="14">
                  <c:v>0.46666666666666667</c:v>
                </c:pt>
                <c:pt idx="15">
                  <c:v>0.5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0.76666666666666672</c:v>
                </c:pt>
              </c:numCache>
            </c:numRef>
          </c:xVal>
          <c:yVal>
            <c:numRef>
              <c:f>EHT.surf!$M$3:$M$26</c:f>
              <c:numCache>
                <c:formatCode>0.00</c:formatCode>
                <c:ptCount val="24"/>
                <c:pt idx="0">
                  <c:v>0.94058352708816528</c:v>
                </c:pt>
                <c:pt idx="1">
                  <c:v>0.91903394460678101</c:v>
                </c:pt>
                <c:pt idx="2">
                  <c:v>0.91589850187301636</c:v>
                </c:pt>
                <c:pt idx="3">
                  <c:v>0.91365665197372437</c:v>
                </c:pt>
                <c:pt idx="4">
                  <c:v>0.90678632259368896</c:v>
                </c:pt>
                <c:pt idx="5">
                  <c:v>0.90678632259368896</c:v>
                </c:pt>
                <c:pt idx="6">
                  <c:v>0.90331822633743286</c:v>
                </c:pt>
                <c:pt idx="7">
                  <c:v>0.90780681371688843</c:v>
                </c:pt>
                <c:pt idx="8">
                  <c:v>0.90654629468917847</c:v>
                </c:pt>
                <c:pt idx="9">
                  <c:v>0.90525358915328979</c:v>
                </c:pt>
                <c:pt idx="10">
                  <c:v>0.90750366449356079</c:v>
                </c:pt>
                <c:pt idx="11">
                  <c:v>0.90300971269607544</c:v>
                </c:pt>
                <c:pt idx="12">
                  <c:v>0.90300971269607544</c:v>
                </c:pt>
                <c:pt idx="13">
                  <c:v>0.90525358915328979</c:v>
                </c:pt>
                <c:pt idx="14">
                  <c:v>0.90392827987670898</c:v>
                </c:pt>
                <c:pt idx="15">
                  <c:v>0.90617650747299194</c:v>
                </c:pt>
                <c:pt idx="16">
                  <c:v>0.90843099355697632</c:v>
                </c:pt>
                <c:pt idx="17">
                  <c:v>0.90392827987670898</c:v>
                </c:pt>
                <c:pt idx="18">
                  <c:v>0.90168637037277222</c:v>
                </c:pt>
                <c:pt idx="19">
                  <c:v>0.89809650182723999</c:v>
                </c:pt>
                <c:pt idx="20">
                  <c:v>0.90033018589019775</c:v>
                </c:pt>
                <c:pt idx="21">
                  <c:v>0.89894092082977295</c:v>
                </c:pt>
                <c:pt idx="22">
                  <c:v>0.90117877721786499</c:v>
                </c:pt>
                <c:pt idx="23">
                  <c:v>0.89894092082977295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5EC-4028-B0FE-B8AF8FCB3707}"/>
            </c:ext>
          </c:extLst>
        </c:ser>
        <c:ser>
          <c:idx val="0"/>
          <c:order val="2"/>
          <c:tx>
            <c:strRef>
              <c:f>EHT.surf!$D$1</c:f>
              <c:strCache>
                <c:ptCount val="1"/>
                <c:pt idx="0">
                  <c:v>Surf 4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EHT.surf!$C$3:$C$26</c:f>
              <c:numCache>
                <c:formatCode>General</c:formatCode>
                <c:ptCount val="24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0.2</c:v>
                </c:pt>
                <c:pt idx="7">
                  <c:v>0.23333333333333334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0.4</c:v>
                </c:pt>
                <c:pt idx="13">
                  <c:v>0.43333333333333335</c:v>
                </c:pt>
                <c:pt idx="14">
                  <c:v>0.46666666666666667</c:v>
                </c:pt>
                <c:pt idx="15">
                  <c:v>0.5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0.76666666666666672</c:v>
                </c:pt>
              </c:numCache>
            </c:numRef>
          </c:xVal>
          <c:yVal>
            <c:numRef>
              <c:f>EHT.surf!$D$3:$D$26</c:f>
              <c:numCache>
                <c:formatCode>0.000</c:formatCode>
                <c:ptCount val="24"/>
                <c:pt idx="0">
                  <c:v>0.67261636257171631</c:v>
                </c:pt>
                <c:pt idx="1">
                  <c:v>0.61453473567962646</c:v>
                </c:pt>
                <c:pt idx="2">
                  <c:v>0.59645223617553711</c:v>
                </c:pt>
                <c:pt idx="3">
                  <c:v>0.58830320835113525</c:v>
                </c:pt>
                <c:pt idx="4">
                  <c:v>0.57845550775527954</c:v>
                </c:pt>
                <c:pt idx="5">
                  <c:v>0.57539486885070801</c:v>
                </c:pt>
                <c:pt idx="6">
                  <c:v>0.57655143737792969</c:v>
                </c:pt>
                <c:pt idx="7">
                  <c:v>0.58369070291519165</c:v>
                </c:pt>
                <c:pt idx="8">
                  <c:v>0.58396458625793457</c:v>
                </c:pt>
                <c:pt idx="9">
                  <c:v>0.59385323524475098</c:v>
                </c:pt>
                <c:pt idx="10">
                  <c:v>0.59792572259902954</c:v>
                </c:pt>
                <c:pt idx="11">
                  <c:v>0.59606748819351196</c:v>
                </c:pt>
                <c:pt idx="12">
                  <c:v>0.59564000368118286</c:v>
                </c:pt>
                <c:pt idx="13">
                  <c:v>0.59460079669952393</c:v>
                </c:pt>
                <c:pt idx="14">
                  <c:v>0.60197490453720093</c:v>
                </c:pt>
                <c:pt idx="15">
                  <c:v>0.6064487099647522</c:v>
                </c:pt>
                <c:pt idx="16">
                  <c:v>0.6064487099647522</c:v>
                </c:pt>
                <c:pt idx="17">
                  <c:v>0.60302019119262695</c:v>
                </c:pt>
                <c:pt idx="18">
                  <c:v>0.59564000368118286</c:v>
                </c:pt>
                <c:pt idx="19">
                  <c:v>0.60005587339401245</c:v>
                </c:pt>
                <c:pt idx="20">
                  <c:v>0.60049188137054443</c:v>
                </c:pt>
                <c:pt idx="21">
                  <c:v>0.60495328903198242</c:v>
                </c:pt>
                <c:pt idx="22">
                  <c:v>0.61201244592666626</c:v>
                </c:pt>
                <c:pt idx="23">
                  <c:v>0.61549961566925049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5EC-4028-B0FE-B8AF8FCB3707}"/>
            </c:ext>
          </c:extLst>
        </c:ser>
        <c:ser>
          <c:idx val="2"/>
          <c:order val="3"/>
          <c:tx>
            <c:strRef>
              <c:f>EHT.surf!$G$1</c:f>
              <c:strCache>
                <c:ptCount val="1"/>
                <c:pt idx="0">
                  <c:v>Surf 3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EHT.surf!$C$3:$C$26</c:f>
              <c:numCache>
                <c:formatCode>General</c:formatCode>
                <c:ptCount val="24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0.2</c:v>
                </c:pt>
                <c:pt idx="7">
                  <c:v>0.23333333333333334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0.4</c:v>
                </c:pt>
                <c:pt idx="13">
                  <c:v>0.43333333333333335</c:v>
                </c:pt>
                <c:pt idx="14">
                  <c:v>0.46666666666666667</c:v>
                </c:pt>
                <c:pt idx="15">
                  <c:v>0.5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0.76666666666666672</c:v>
                </c:pt>
              </c:numCache>
            </c:numRef>
          </c:xVal>
          <c:yVal>
            <c:numRef>
              <c:f>EHT.surf!$G$3:$G$26</c:f>
              <c:numCache>
                <c:formatCode>0.000</c:formatCode>
                <c:ptCount val="24"/>
                <c:pt idx="0">
                  <c:v>0.93738043308258057</c:v>
                </c:pt>
                <c:pt idx="1">
                  <c:v>0.88178771734237671</c:v>
                </c:pt>
                <c:pt idx="2">
                  <c:v>0.84614616632461548</c:v>
                </c:pt>
                <c:pt idx="3">
                  <c:v>0.83518213033676147</c:v>
                </c:pt>
                <c:pt idx="4">
                  <c:v>0.8294222354888916</c:v>
                </c:pt>
                <c:pt idx="5">
                  <c:v>0.82531994581222534</c:v>
                </c:pt>
                <c:pt idx="6">
                  <c:v>0.81756013631820679</c:v>
                </c:pt>
                <c:pt idx="7">
                  <c:v>0.81958854198455811</c:v>
                </c:pt>
                <c:pt idx="8">
                  <c:v>0.82197040319442749</c:v>
                </c:pt>
                <c:pt idx="9">
                  <c:v>0.82606106996536255</c:v>
                </c:pt>
                <c:pt idx="10">
                  <c:v>0.83394676446914673</c:v>
                </c:pt>
                <c:pt idx="11">
                  <c:v>0.83354741334915161</c:v>
                </c:pt>
                <c:pt idx="12">
                  <c:v>0.83518213033676147</c:v>
                </c:pt>
                <c:pt idx="13">
                  <c:v>0.83933597803115845</c:v>
                </c:pt>
                <c:pt idx="14">
                  <c:v>0.84771347045898438</c:v>
                </c:pt>
                <c:pt idx="15">
                  <c:v>0.8498225212097168</c:v>
                </c:pt>
                <c:pt idx="16">
                  <c:v>0.85193747282028198</c:v>
                </c:pt>
                <c:pt idx="17">
                  <c:v>0.85144215822219849</c:v>
                </c:pt>
                <c:pt idx="18">
                  <c:v>0.84722447395324707</c:v>
                </c:pt>
                <c:pt idx="19">
                  <c:v>0.84351307153701782</c:v>
                </c:pt>
                <c:pt idx="20">
                  <c:v>0.84771347045898438</c:v>
                </c:pt>
                <c:pt idx="21">
                  <c:v>0.84606200456619263</c:v>
                </c:pt>
                <c:pt idx="22">
                  <c:v>0.85405832529067993</c:v>
                </c:pt>
                <c:pt idx="23">
                  <c:v>0.85193747282028198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5EC-4028-B0FE-B8AF8FCB3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728280"/>
        <c:axId val="737729592"/>
      </c:scatterChart>
      <c:valAx>
        <c:axId val="737728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7729592"/>
        <c:crosses val="autoZero"/>
        <c:crossBetween val="midCat"/>
      </c:valAx>
      <c:valAx>
        <c:axId val="73772959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7728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7402668416447942"/>
          <c:y val="0.33680446194225722"/>
          <c:w val="0.32139107611548556"/>
          <c:h val="0.237269612131816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553149606299214E-2"/>
          <c:y val="5.0925925925925923E-2"/>
          <c:w val="0.8680719597550306"/>
          <c:h val="0.8544050743657043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EHT.surf!$J$1</c:f>
              <c:strCache>
                <c:ptCount val="1"/>
                <c:pt idx="0">
                  <c:v>Surf 2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EHT.surf!$C$3:$C$53</c:f>
              <c:numCache>
                <c:formatCode>General</c:formatCode>
                <c:ptCount val="51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0.2</c:v>
                </c:pt>
                <c:pt idx="7">
                  <c:v>0.23333333333333334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0.4</c:v>
                </c:pt>
                <c:pt idx="13">
                  <c:v>0.43333333333333335</c:v>
                </c:pt>
                <c:pt idx="14">
                  <c:v>0.46666666666666667</c:v>
                </c:pt>
                <c:pt idx="15">
                  <c:v>0.5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0.76666666666666672</c:v>
                </c:pt>
                <c:pt idx="24">
                  <c:v>0.8</c:v>
                </c:pt>
                <c:pt idx="25">
                  <c:v>0.83333333333333337</c:v>
                </c:pt>
                <c:pt idx="26">
                  <c:v>0.8666666666666667</c:v>
                </c:pt>
                <c:pt idx="27">
                  <c:v>0.9</c:v>
                </c:pt>
                <c:pt idx="28">
                  <c:v>0.93333333333333335</c:v>
                </c:pt>
                <c:pt idx="29">
                  <c:v>0.96666666666666667</c:v>
                </c:pt>
                <c:pt idx="30">
                  <c:v>1</c:v>
                </c:pt>
                <c:pt idx="31">
                  <c:v>1.0333333333333334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1.1333333333333333</c:v>
                </c:pt>
                <c:pt idx="35">
                  <c:v>1.1666666666666667</c:v>
                </c:pt>
                <c:pt idx="36">
                  <c:v>1.2</c:v>
                </c:pt>
                <c:pt idx="37">
                  <c:v>1.2333333333333334</c:v>
                </c:pt>
                <c:pt idx="38">
                  <c:v>1.2666666666666666</c:v>
                </c:pt>
                <c:pt idx="39">
                  <c:v>1.3</c:v>
                </c:pt>
                <c:pt idx="40">
                  <c:v>1.3333333333333333</c:v>
                </c:pt>
                <c:pt idx="41">
                  <c:v>1.3666666666666667</c:v>
                </c:pt>
                <c:pt idx="42">
                  <c:v>1.4</c:v>
                </c:pt>
                <c:pt idx="43">
                  <c:v>1.4333333333333333</c:v>
                </c:pt>
                <c:pt idx="44">
                  <c:v>1.4666666666666666</c:v>
                </c:pt>
                <c:pt idx="45">
                  <c:v>1.5</c:v>
                </c:pt>
                <c:pt idx="46">
                  <c:v>1.5333333333333334</c:v>
                </c:pt>
                <c:pt idx="47">
                  <c:v>1.5666666666666667</c:v>
                </c:pt>
                <c:pt idx="48">
                  <c:v>1.6</c:v>
                </c:pt>
                <c:pt idx="49">
                  <c:v>1.6333333333333333</c:v>
                </c:pt>
                <c:pt idx="50">
                  <c:v>1.6666666666666667</c:v>
                </c:pt>
              </c:numCache>
            </c:numRef>
          </c:xVal>
          <c:yVal>
            <c:numRef>
              <c:f>EHT.surf!$L$3:$L$53</c:f>
              <c:numCache>
                <c:formatCode>0.0</c:formatCode>
                <c:ptCount val="51"/>
                <c:pt idx="0">
                  <c:v>19.969999313354492</c:v>
                </c:pt>
                <c:pt idx="1">
                  <c:v>19.850000381469727</c:v>
                </c:pt>
                <c:pt idx="2">
                  <c:v>19.569999694824219</c:v>
                </c:pt>
                <c:pt idx="3">
                  <c:v>19.370000839233398</c:v>
                </c:pt>
                <c:pt idx="4">
                  <c:v>19.290000915527344</c:v>
                </c:pt>
                <c:pt idx="5">
                  <c:v>19.290000915527344</c:v>
                </c:pt>
                <c:pt idx="6">
                  <c:v>19.290000915527344</c:v>
                </c:pt>
                <c:pt idx="7">
                  <c:v>19.170000076293945</c:v>
                </c:pt>
                <c:pt idx="8">
                  <c:v>19.090000152587891</c:v>
                </c:pt>
                <c:pt idx="9">
                  <c:v>19.010000228881836</c:v>
                </c:pt>
                <c:pt idx="10">
                  <c:v>19.010000228881836</c:v>
                </c:pt>
                <c:pt idx="11">
                  <c:v>19.090000152587891</c:v>
                </c:pt>
                <c:pt idx="12">
                  <c:v>19.129999160766602</c:v>
                </c:pt>
                <c:pt idx="13">
                  <c:v>19.049999237060547</c:v>
                </c:pt>
                <c:pt idx="14">
                  <c:v>18.969999313354492</c:v>
                </c:pt>
                <c:pt idx="15">
                  <c:v>18.930000305175781</c:v>
                </c:pt>
                <c:pt idx="16">
                  <c:v>18.930000305175781</c:v>
                </c:pt>
                <c:pt idx="17">
                  <c:v>19.010000228881836</c:v>
                </c:pt>
                <c:pt idx="18">
                  <c:v>19.090000152587891</c:v>
                </c:pt>
                <c:pt idx="19">
                  <c:v>19.049999237060547</c:v>
                </c:pt>
                <c:pt idx="20">
                  <c:v>18.969999313354492</c:v>
                </c:pt>
                <c:pt idx="21">
                  <c:v>18.889999389648438</c:v>
                </c:pt>
                <c:pt idx="22">
                  <c:v>18.850000381469727</c:v>
                </c:pt>
                <c:pt idx="23">
                  <c:v>18.969999313354492</c:v>
                </c:pt>
                <c:pt idx="24">
                  <c:v>19.049999237060547</c:v>
                </c:pt>
                <c:pt idx="25">
                  <c:v>19.049999237060547</c:v>
                </c:pt>
                <c:pt idx="26">
                  <c:v>18.969999313354492</c:v>
                </c:pt>
                <c:pt idx="27">
                  <c:v>18.889999389648438</c:v>
                </c:pt>
                <c:pt idx="28">
                  <c:v>18.930000305175781</c:v>
                </c:pt>
                <c:pt idx="29">
                  <c:v>19.010000228881836</c:v>
                </c:pt>
                <c:pt idx="30">
                  <c:v>19.090000152587891</c:v>
                </c:pt>
                <c:pt idx="31">
                  <c:v>19.010000228881836</c:v>
                </c:pt>
                <c:pt idx="32">
                  <c:v>18.930000305175781</c:v>
                </c:pt>
                <c:pt idx="33">
                  <c:v>18.889999389648438</c:v>
                </c:pt>
                <c:pt idx="34">
                  <c:v>18.969999313354492</c:v>
                </c:pt>
                <c:pt idx="35">
                  <c:v>18.969999313354492</c:v>
                </c:pt>
                <c:pt idx="36">
                  <c:v>18.889999389648438</c:v>
                </c:pt>
                <c:pt idx="37">
                  <c:v>18.809999465942383</c:v>
                </c:pt>
                <c:pt idx="38">
                  <c:v>18.729999542236328</c:v>
                </c:pt>
                <c:pt idx="39">
                  <c:v>18.809999465942383</c:v>
                </c:pt>
                <c:pt idx="40">
                  <c:v>18.930000305175781</c:v>
                </c:pt>
                <c:pt idx="41">
                  <c:v>18.930000305175781</c:v>
                </c:pt>
                <c:pt idx="42">
                  <c:v>18.930000305175781</c:v>
                </c:pt>
                <c:pt idx="43">
                  <c:v>18.930000305175781</c:v>
                </c:pt>
                <c:pt idx="44">
                  <c:v>19.010000228881836</c:v>
                </c:pt>
                <c:pt idx="45">
                  <c:v>19.129999160766602</c:v>
                </c:pt>
                <c:pt idx="46">
                  <c:v>19.170000076293945</c:v>
                </c:pt>
                <c:pt idx="47">
                  <c:v>19.25</c:v>
                </c:pt>
                <c:pt idx="48">
                  <c:v>19.290000915527344</c:v>
                </c:pt>
                <c:pt idx="49">
                  <c:v>19.329999923706055</c:v>
                </c:pt>
                <c:pt idx="50">
                  <c:v>19.329999923706055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BF-4066-89FE-A36B9EF25120}"/>
            </c:ext>
          </c:extLst>
        </c:ser>
        <c:ser>
          <c:idx val="3"/>
          <c:order val="1"/>
          <c:tx>
            <c:strRef>
              <c:f>EHT.surf!$M$1</c:f>
              <c:strCache>
                <c:ptCount val="1"/>
                <c:pt idx="0">
                  <c:v>Surf 1</c:v>
                </c:pt>
              </c:strCache>
            </c:strRef>
          </c:tx>
          <c:spPr>
            <a:ln w="19050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xVal>
            <c:numRef>
              <c:f>EHT.surf!$C$3:$C$53</c:f>
              <c:numCache>
                <c:formatCode>General</c:formatCode>
                <c:ptCount val="51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0.2</c:v>
                </c:pt>
                <c:pt idx="7">
                  <c:v>0.23333333333333334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0.4</c:v>
                </c:pt>
                <c:pt idx="13">
                  <c:v>0.43333333333333335</c:v>
                </c:pt>
                <c:pt idx="14">
                  <c:v>0.46666666666666667</c:v>
                </c:pt>
                <c:pt idx="15">
                  <c:v>0.5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0.76666666666666672</c:v>
                </c:pt>
                <c:pt idx="24">
                  <c:v>0.8</c:v>
                </c:pt>
                <c:pt idx="25">
                  <c:v>0.83333333333333337</c:v>
                </c:pt>
                <c:pt idx="26">
                  <c:v>0.8666666666666667</c:v>
                </c:pt>
                <c:pt idx="27">
                  <c:v>0.9</c:v>
                </c:pt>
                <c:pt idx="28">
                  <c:v>0.93333333333333335</c:v>
                </c:pt>
                <c:pt idx="29">
                  <c:v>0.96666666666666667</c:v>
                </c:pt>
                <c:pt idx="30">
                  <c:v>1</c:v>
                </c:pt>
                <c:pt idx="31">
                  <c:v>1.0333333333333334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1.1333333333333333</c:v>
                </c:pt>
                <c:pt idx="35">
                  <c:v>1.1666666666666667</c:v>
                </c:pt>
                <c:pt idx="36">
                  <c:v>1.2</c:v>
                </c:pt>
                <c:pt idx="37">
                  <c:v>1.2333333333333334</c:v>
                </c:pt>
                <c:pt idx="38">
                  <c:v>1.2666666666666666</c:v>
                </c:pt>
                <c:pt idx="39">
                  <c:v>1.3</c:v>
                </c:pt>
                <c:pt idx="40">
                  <c:v>1.3333333333333333</c:v>
                </c:pt>
                <c:pt idx="41">
                  <c:v>1.3666666666666667</c:v>
                </c:pt>
                <c:pt idx="42">
                  <c:v>1.4</c:v>
                </c:pt>
                <c:pt idx="43">
                  <c:v>1.4333333333333333</c:v>
                </c:pt>
                <c:pt idx="44">
                  <c:v>1.4666666666666666</c:v>
                </c:pt>
                <c:pt idx="45">
                  <c:v>1.5</c:v>
                </c:pt>
                <c:pt idx="46">
                  <c:v>1.5333333333333334</c:v>
                </c:pt>
                <c:pt idx="47">
                  <c:v>1.5666666666666667</c:v>
                </c:pt>
                <c:pt idx="48">
                  <c:v>1.6</c:v>
                </c:pt>
                <c:pt idx="49">
                  <c:v>1.6333333333333333</c:v>
                </c:pt>
                <c:pt idx="50">
                  <c:v>1.6666666666666667</c:v>
                </c:pt>
              </c:numCache>
            </c:numRef>
          </c:xVal>
          <c:yVal>
            <c:numRef>
              <c:f>EHT.surf!$O$3:$O$53</c:f>
              <c:numCache>
                <c:formatCode>0.0</c:formatCode>
                <c:ptCount val="51"/>
                <c:pt idx="0">
                  <c:v>20.690000534057617</c:v>
                </c:pt>
                <c:pt idx="1">
                  <c:v>20.489999771118164</c:v>
                </c:pt>
                <c:pt idx="2">
                  <c:v>20.25</c:v>
                </c:pt>
                <c:pt idx="3">
                  <c:v>20.090000152587891</c:v>
                </c:pt>
                <c:pt idx="4">
                  <c:v>20.010000228881836</c:v>
                </c:pt>
                <c:pt idx="5">
                  <c:v>20.010000228881836</c:v>
                </c:pt>
                <c:pt idx="6">
                  <c:v>19.969999313354492</c:v>
                </c:pt>
                <c:pt idx="7">
                  <c:v>19.889999389648438</c:v>
                </c:pt>
                <c:pt idx="8">
                  <c:v>19.809999465942383</c:v>
                </c:pt>
                <c:pt idx="9">
                  <c:v>19.729999542236328</c:v>
                </c:pt>
                <c:pt idx="10">
                  <c:v>19.690000534057617</c:v>
                </c:pt>
                <c:pt idx="11">
                  <c:v>19.770000457763672</c:v>
                </c:pt>
                <c:pt idx="12">
                  <c:v>19.770000457763672</c:v>
                </c:pt>
                <c:pt idx="13">
                  <c:v>19.729999542236328</c:v>
                </c:pt>
                <c:pt idx="14">
                  <c:v>19.649999618530273</c:v>
                </c:pt>
                <c:pt idx="15">
                  <c:v>19.610000610351563</c:v>
                </c:pt>
                <c:pt idx="16">
                  <c:v>19.569999694824219</c:v>
                </c:pt>
                <c:pt idx="17">
                  <c:v>19.649999618530273</c:v>
                </c:pt>
                <c:pt idx="18">
                  <c:v>19.690000534057617</c:v>
                </c:pt>
                <c:pt idx="19">
                  <c:v>19.649999618530273</c:v>
                </c:pt>
                <c:pt idx="20">
                  <c:v>19.610000610351563</c:v>
                </c:pt>
                <c:pt idx="21">
                  <c:v>19.530000686645508</c:v>
                </c:pt>
                <c:pt idx="22">
                  <c:v>19.489999771118164</c:v>
                </c:pt>
                <c:pt idx="23">
                  <c:v>19.530000686645508</c:v>
                </c:pt>
                <c:pt idx="24">
                  <c:v>19.610000610351563</c:v>
                </c:pt>
                <c:pt idx="25">
                  <c:v>19.610000610351563</c:v>
                </c:pt>
                <c:pt idx="26">
                  <c:v>19.569999694824219</c:v>
                </c:pt>
                <c:pt idx="27">
                  <c:v>19.489999771118164</c:v>
                </c:pt>
                <c:pt idx="28">
                  <c:v>19.489999771118164</c:v>
                </c:pt>
                <c:pt idx="29">
                  <c:v>19.569999694824219</c:v>
                </c:pt>
                <c:pt idx="30">
                  <c:v>19.610000610351563</c:v>
                </c:pt>
                <c:pt idx="31">
                  <c:v>19.569999694824219</c:v>
                </c:pt>
                <c:pt idx="32">
                  <c:v>19.489999771118164</c:v>
                </c:pt>
                <c:pt idx="33">
                  <c:v>19.450000762939453</c:v>
                </c:pt>
                <c:pt idx="34">
                  <c:v>19.489999771118164</c:v>
                </c:pt>
                <c:pt idx="35">
                  <c:v>19.530000686645508</c:v>
                </c:pt>
                <c:pt idx="36">
                  <c:v>19.489999771118164</c:v>
                </c:pt>
                <c:pt idx="37">
                  <c:v>19.409999847412109</c:v>
                </c:pt>
                <c:pt idx="38">
                  <c:v>19.329999923706055</c:v>
                </c:pt>
                <c:pt idx="39">
                  <c:v>19.370000839233398</c:v>
                </c:pt>
                <c:pt idx="40">
                  <c:v>19.450000762939453</c:v>
                </c:pt>
                <c:pt idx="41">
                  <c:v>19.489999771118164</c:v>
                </c:pt>
                <c:pt idx="42">
                  <c:v>19.450000762939453</c:v>
                </c:pt>
                <c:pt idx="43">
                  <c:v>19.409999847412109</c:v>
                </c:pt>
                <c:pt idx="44">
                  <c:v>19.489999771118164</c:v>
                </c:pt>
                <c:pt idx="45">
                  <c:v>19.569999694824219</c:v>
                </c:pt>
                <c:pt idx="46">
                  <c:v>19.610000610351563</c:v>
                </c:pt>
                <c:pt idx="47">
                  <c:v>19.649999618530273</c:v>
                </c:pt>
                <c:pt idx="48">
                  <c:v>19.690000534057617</c:v>
                </c:pt>
                <c:pt idx="49">
                  <c:v>19.729999542236328</c:v>
                </c:pt>
                <c:pt idx="50">
                  <c:v>19.729999542236328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EBF-4066-89FE-A36B9EF25120}"/>
            </c:ext>
          </c:extLst>
        </c:ser>
        <c:ser>
          <c:idx val="0"/>
          <c:order val="2"/>
          <c:tx>
            <c:strRef>
              <c:f>EHT.surf!$D$1</c:f>
              <c:strCache>
                <c:ptCount val="1"/>
                <c:pt idx="0">
                  <c:v>Surf 4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EHT.surf!$C$3:$C$53</c:f>
              <c:numCache>
                <c:formatCode>General</c:formatCode>
                <c:ptCount val="51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0.2</c:v>
                </c:pt>
                <c:pt idx="7">
                  <c:v>0.23333333333333334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0.4</c:v>
                </c:pt>
                <c:pt idx="13">
                  <c:v>0.43333333333333335</c:v>
                </c:pt>
                <c:pt idx="14">
                  <c:v>0.46666666666666667</c:v>
                </c:pt>
                <c:pt idx="15">
                  <c:v>0.5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0.76666666666666672</c:v>
                </c:pt>
                <c:pt idx="24">
                  <c:v>0.8</c:v>
                </c:pt>
                <c:pt idx="25">
                  <c:v>0.83333333333333337</c:v>
                </c:pt>
                <c:pt idx="26">
                  <c:v>0.8666666666666667</c:v>
                </c:pt>
                <c:pt idx="27">
                  <c:v>0.9</c:v>
                </c:pt>
                <c:pt idx="28">
                  <c:v>0.93333333333333335</c:v>
                </c:pt>
                <c:pt idx="29">
                  <c:v>0.96666666666666667</c:v>
                </c:pt>
                <c:pt idx="30">
                  <c:v>1</c:v>
                </c:pt>
                <c:pt idx="31">
                  <c:v>1.0333333333333334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1.1333333333333333</c:v>
                </c:pt>
                <c:pt idx="35">
                  <c:v>1.1666666666666667</c:v>
                </c:pt>
                <c:pt idx="36">
                  <c:v>1.2</c:v>
                </c:pt>
                <c:pt idx="37">
                  <c:v>1.2333333333333334</c:v>
                </c:pt>
                <c:pt idx="38">
                  <c:v>1.2666666666666666</c:v>
                </c:pt>
                <c:pt idx="39">
                  <c:v>1.3</c:v>
                </c:pt>
                <c:pt idx="40">
                  <c:v>1.3333333333333333</c:v>
                </c:pt>
                <c:pt idx="41">
                  <c:v>1.3666666666666667</c:v>
                </c:pt>
                <c:pt idx="42">
                  <c:v>1.4</c:v>
                </c:pt>
                <c:pt idx="43">
                  <c:v>1.4333333333333333</c:v>
                </c:pt>
                <c:pt idx="44">
                  <c:v>1.4666666666666666</c:v>
                </c:pt>
                <c:pt idx="45">
                  <c:v>1.5</c:v>
                </c:pt>
                <c:pt idx="46">
                  <c:v>1.5333333333333334</c:v>
                </c:pt>
                <c:pt idx="47">
                  <c:v>1.5666666666666667</c:v>
                </c:pt>
                <c:pt idx="48">
                  <c:v>1.6</c:v>
                </c:pt>
                <c:pt idx="49">
                  <c:v>1.6333333333333333</c:v>
                </c:pt>
                <c:pt idx="50">
                  <c:v>1.6666666666666667</c:v>
                </c:pt>
              </c:numCache>
            </c:numRef>
          </c:xVal>
          <c:yVal>
            <c:numRef>
              <c:f>EHT.surf!$F$3:$F$53</c:f>
              <c:numCache>
                <c:formatCode>0.0</c:formatCode>
                <c:ptCount val="51"/>
                <c:pt idx="0">
                  <c:v>20.290000915527344</c:v>
                </c:pt>
                <c:pt idx="1">
                  <c:v>20.489999771118164</c:v>
                </c:pt>
                <c:pt idx="2">
                  <c:v>20.530000686645508</c:v>
                </c:pt>
                <c:pt idx="3">
                  <c:v>20.450000762939453</c:v>
                </c:pt>
                <c:pt idx="4">
                  <c:v>20.569999694824219</c:v>
                </c:pt>
                <c:pt idx="5">
                  <c:v>20.809999465942383</c:v>
                </c:pt>
                <c:pt idx="6">
                  <c:v>20.930000305175781</c:v>
                </c:pt>
                <c:pt idx="7">
                  <c:v>20.729999542236328</c:v>
                </c:pt>
                <c:pt idx="8">
                  <c:v>20.569999694824219</c:v>
                </c:pt>
                <c:pt idx="9">
                  <c:v>20.450000762939453</c:v>
                </c:pt>
                <c:pt idx="10">
                  <c:v>20.489999771118164</c:v>
                </c:pt>
                <c:pt idx="11">
                  <c:v>20.690000534057617</c:v>
                </c:pt>
                <c:pt idx="12">
                  <c:v>20.850000381469727</c:v>
                </c:pt>
                <c:pt idx="13">
                  <c:v>20.729999542236328</c:v>
                </c:pt>
                <c:pt idx="14">
                  <c:v>20.530000686645508</c:v>
                </c:pt>
                <c:pt idx="15">
                  <c:v>20.409999847412109</c:v>
                </c:pt>
                <c:pt idx="16">
                  <c:v>20.409999847412109</c:v>
                </c:pt>
                <c:pt idx="17">
                  <c:v>20.649999618530273</c:v>
                </c:pt>
                <c:pt idx="18">
                  <c:v>20.850000381469727</c:v>
                </c:pt>
                <c:pt idx="19">
                  <c:v>20.729999542236328</c:v>
                </c:pt>
                <c:pt idx="20">
                  <c:v>20.569999694824219</c:v>
                </c:pt>
                <c:pt idx="21">
                  <c:v>20.450000762939453</c:v>
                </c:pt>
                <c:pt idx="22">
                  <c:v>20.409999847412109</c:v>
                </c:pt>
                <c:pt idx="23">
                  <c:v>20.610000610351563</c:v>
                </c:pt>
                <c:pt idx="24">
                  <c:v>20.809999465942383</c:v>
                </c:pt>
                <c:pt idx="25">
                  <c:v>20.770000457763672</c:v>
                </c:pt>
                <c:pt idx="26">
                  <c:v>20.610000610351563</c:v>
                </c:pt>
                <c:pt idx="27">
                  <c:v>20.450000762939453</c:v>
                </c:pt>
                <c:pt idx="28">
                  <c:v>20.450000762939453</c:v>
                </c:pt>
                <c:pt idx="29">
                  <c:v>20.649999618530273</c:v>
                </c:pt>
                <c:pt idx="30">
                  <c:v>20.809999465942383</c:v>
                </c:pt>
                <c:pt idx="31">
                  <c:v>20.729999542236328</c:v>
                </c:pt>
                <c:pt idx="32">
                  <c:v>20.530000686645508</c:v>
                </c:pt>
                <c:pt idx="33">
                  <c:v>20.450000762939453</c:v>
                </c:pt>
                <c:pt idx="34">
                  <c:v>20.649999618530273</c:v>
                </c:pt>
                <c:pt idx="35">
                  <c:v>20.809999465942383</c:v>
                </c:pt>
                <c:pt idx="36">
                  <c:v>20.729999542236328</c:v>
                </c:pt>
                <c:pt idx="37">
                  <c:v>20.530000686645508</c:v>
                </c:pt>
                <c:pt idx="38">
                  <c:v>20.370000839233398</c:v>
                </c:pt>
                <c:pt idx="39">
                  <c:v>20.489999771118164</c:v>
                </c:pt>
                <c:pt idx="40">
                  <c:v>20.610000610351563</c:v>
                </c:pt>
                <c:pt idx="41">
                  <c:v>20.610000610351563</c:v>
                </c:pt>
                <c:pt idx="42">
                  <c:v>20.450000762939453</c:v>
                </c:pt>
                <c:pt idx="43">
                  <c:v>20.329999923706055</c:v>
                </c:pt>
                <c:pt idx="44">
                  <c:v>20.370000839233398</c:v>
                </c:pt>
                <c:pt idx="45">
                  <c:v>20.530000686645508</c:v>
                </c:pt>
                <c:pt idx="46">
                  <c:v>20.649999618530273</c:v>
                </c:pt>
                <c:pt idx="47">
                  <c:v>20.729999542236328</c:v>
                </c:pt>
                <c:pt idx="48">
                  <c:v>20.809999465942383</c:v>
                </c:pt>
                <c:pt idx="49">
                  <c:v>20.850000381469727</c:v>
                </c:pt>
                <c:pt idx="50">
                  <c:v>20.889999389648438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EBF-4066-89FE-A36B9EF25120}"/>
            </c:ext>
          </c:extLst>
        </c:ser>
        <c:ser>
          <c:idx val="2"/>
          <c:order val="3"/>
          <c:tx>
            <c:strRef>
              <c:f>EHT.surf!$G$1</c:f>
              <c:strCache>
                <c:ptCount val="1"/>
                <c:pt idx="0">
                  <c:v>Surf 3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EHT.surf!$C$3:$C$53</c:f>
              <c:numCache>
                <c:formatCode>General</c:formatCode>
                <c:ptCount val="51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0.2</c:v>
                </c:pt>
                <c:pt idx="7">
                  <c:v>0.23333333333333334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0.4</c:v>
                </c:pt>
                <c:pt idx="13">
                  <c:v>0.43333333333333335</c:v>
                </c:pt>
                <c:pt idx="14">
                  <c:v>0.46666666666666667</c:v>
                </c:pt>
                <c:pt idx="15">
                  <c:v>0.5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0.76666666666666672</c:v>
                </c:pt>
                <c:pt idx="24">
                  <c:v>0.8</c:v>
                </c:pt>
                <c:pt idx="25">
                  <c:v>0.83333333333333337</c:v>
                </c:pt>
                <c:pt idx="26">
                  <c:v>0.8666666666666667</c:v>
                </c:pt>
                <c:pt idx="27">
                  <c:v>0.9</c:v>
                </c:pt>
                <c:pt idx="28">
                  <c:v>0.93333333333333335</c:v>
                </c:pt>
                <c:pt idx="29">
                  <c:v>0.96666666666666667</c:v>
                </c:pt>
                <c:pt idx="30">
                  <c:v>1</c:v>
                </c:pt>
                <c:pt idx="31">
                  <c:v>1.0333333333333334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1.1333333333333333</c:v>
                </c:pt>
                <c:pt idx="35">
                  <c:v>1.1666666666666667</c:v>
                </c:pt>
                <c:pt idx="36">
                  <c:v>1.2</c:v>
                </c:pt>
                <c:pt idx="37">
                  <c:v>1.2333333333333334</c:v>
                </c:pt>
                <c:pt idx="38">
                  <c:v>1.2666666666666666</c:v>
                </c:pt>
                <c:pt idx="39">
                  <c:v>1.3</c:v>
                </c:pt>
                <c:pt idx="40">
                  <c:v>1.3333333333333333</c:v>
                </c:pt>
                <c:pt idx="41">
                  <c:v>1.3666666666666667</c:v>
                </c:pt>
                <c:pt idx="42">
                  <c:v>1.4</c:v>
                </c:pt>
                <c:pt idx="43">
                  <c:v>1.4333333333333333</c:v>
                </c:pt>
                <c:pt idx="44">
                  <c:v>1.4666666666666666</c:v>
                </c:pt>
                <c:pt idx="45">
                  <c:v>1.5</c:v>
                </c:pt>
                <c:pt idx="46">
                  <c:v>1.5333333333333334</c:v>
                </c:pt>
                <c:pt idx="47">
                  <c:v>1.5666666666666667</c:v>
                </c:pt>
                <c:pt idx="48">
                  <c:v>1.6</c:v>
                </c:pt>
                <c:pt idx="49">
                  <c:v>1.6333333333333333</c:v>
                </c:pt>
                <c:pt idx="50">
                  <c:v>1.6666666666666667</c:v>
                </c:pt>
              </c:numCache>
            </c:numRef>
          </c:xVal>
          <c:yVal>
            <c:numRef>
              <c:f>EHT.surf!$I$3:$I$53</c:f>
              <c:numCache>
                <c:formatCode>0.0</c:formatCode>
                <c:ptCount val="51"/>
                <c:pt idx="0">
                  <c:v>20.170000076293945</c:v>
                </c:pt>
                <c:pt idx="1">
                  <c:v>20.049999237060547</c:v>
                </c:pt>
                <c:pt idx="2">
                  <c:v>19.969999313354492</c:v>
                </c:pt>
                <c:pt idx="3">
                  <c:v>19.850000381469727</c:v>
                </c:pt>
                <c:pt idx="4">
                  <c:v>19.850000381469727</c:v>
                </c:pt>
                <c:pt idx="5">
                  <c:v>19.930000305175781</c:v>
                </c:pt>
                <c:pt idx="6">
                  <c:v>19.969999313354492</c:v>
                </c:pt>
                <c:pt idx="7">
                  <c:v>19.930000305175781</c:v>
                </c:pt>
                <c:pt idx="8">
                  <c:v>19.770000457763672</c:v>
                </c:pt>
                <c:pt idx="9">
                  <c:v>19.690000534057617</c:v>
                </c:pt>
                <c:pt idx="10">
                  <c:v>19.649999618530273</c:v>
                </c:pt>
                <c:pt idx="11">
                  <c:v>19.770000457763672</c:v>
                </c:pt>
                <c:pt idx="12">
                  <c:v>19.850000381469727</c:v>
                </c:pt>
                <c:pt idx="13">
                  <c:v>19.770000457763672</c:v>
                </c:pt>
                <c:pt idx="14">
                  <c:v>19.610000610351563</c:v>
                </c:pt>
                <c:pt idx="15">
                  <c:v>19.569999694824219</c:v>
                </c:pt>
                <c:pt idx="16">
                  <c:v>19.530000686645508</c:v>
                </c:pt>
                <c:pt idx="17">
                  <c:v>19.649999618530273</c:v>
                </c:pt>
                <c:pt idx="18">
                  <c:v>19.729999542236328</c:v>
                </c:pt>
                <c:pt idx="19">
                  <c:v>19.690000534057617</c:v>
                </c:pt>
                <c:pt idx="20">
                  <c:v>19.610000610351563</c:v>
                </c:pt>
                <c:pt idx="21">
                  <c:v>19.530000686645508</c:v>
                </c:pt>
                <c:pt idx="22">
                  <c:v>19.489999771118164</c:v>
                </c:pt>
                <c:pt idx="23">
                  <c:v>19.530000686645508</c:v>
                </c:pt>
                <c:pt idx="24">
                  <c:v>19.649999618530273</c:v>
                </c:pt>
                <c:pt idx="25">
                  <c:v>19.690000534057617</c:v>
                </c:pt>
                <c:pt idx="26">
                  <c:v>19.610000610351563</c:v>
                </c:pt>
                <c:pt idx="27">
                  <c:v>19.489999771118164</c:v>
                </c:pt>
                <c:pt idx="28">
                  <c:v>19.450000762939453</c:v>
                </c:pt>
                <c:pt idx="29">
                  <c:v>19.569999694824219</c:v>
                </c:pt>
                <c:pt idx="30">
                  <c:v>19.649999618530273</c:v>
                </c:pt>
                <c:pt idx="31">
                  <c:v>19.649999618530273</c:v>
                </c:pt>
                <c:pt idx="32">
                  <c:v>19.530000686645508</c:v>
                </c:pt>
                <c:pt idx="33">
                  <c:v>19.450000762939453</c:v>
                </c:pt>
                <c:pt idx="34">
                  <c:v>19.530000686645508</c:v>
                </c:pt>
                <c:pt idx="35">
                  <c:v>19.649999618530273</c:v>
                </c:pt>
                <c:pt idx="36">
                  <c:v>19.569999694824219</c:v>
                </c:pt>
                <c:pt idx="37">
                  <c:v>19.450000762939453</c:v>
                </c:pt>
                <c:pt idx="38">
                  <c:v>19.329999923706055</c:v>
                </c:pt>
                <c:pt idx="39">
                  <c:v>19.370000839233398</c:v>
                </c:pt>
                <c:pt idx="40">
                  <c:v>19.450000762939453</c:v>
                </c:pt>
                <c:pt idx="41">
                  <c:v>19.530000686645508</c:v>
                </c:pt>
                <c:pt idx="42">
                  <c:v>19.450000762939453</c:v>
                </c:pt>
                <c:pt idx="43">
                  <c:v>19.370000839233398</c:v>
                </c:pt>
                <c:pt idx="44">
                  <c:v>19.450000762939453</c:v>
                </c:pt>
                <c:pt idx="45">
                  <c:v>19.530000686645508</c:v>
                </c:pt>
                <c:pt idx="46">
                  <c:v>19.610000610351563</c:v>
                </c:pt>
                <c:pt idx="47">
                  <c:v>19.690000534057617</c:v>
                </c:pt>
                <c:pt idx="48">
                  <c:v>19.770000457763672</c:v>
                </c:pt>
                <c:pt idx="49">
                  <c:v>19.809999465942383</c:v>
                </c:pt>
                <c:pt idx="50">
                  <c:v>19.809999465942383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EBF-4066-89FE-A36B9EF25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728280"/>
        <c:axId val="737729592"/>
      </c:scatterChart>
      <c:valAx>
        <c:axId val="737728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7729592"/>
        <c:crosses val="autoZero"/>
        <c:crossBetween val="midCat"/>
      </c:valAx>
      <c:valAx>
        <c:axId val="737729592"/>
        <c:scaling>
          <c:orientation val="minMax"/>
          <c:min val="17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7728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189432133250236"/>
          <c:y val="0.63310075823855361"/>
          <c:w val="0.32139107611548556"/>
          <c:h val="0.237269612131816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553149606299214E-2"/>
          <c:y val="5.0925925925925923E-2"/>
          <c:w val="0.8680719597550306"/>
          <c:h val="0.8544050743657043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EHT.surf!$J$1</c:f>
              <c:strCache>
                <c:ptCount val="1"/>
                <c:pt idx="0">
                  <c:v>Surf 2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EHT.surf!$C$3:$C$26</c:f>
              <c:numCache>
                <c:formatCode>General</c:formatCode>
                <c:ptCount val="24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0.2</c:v>
                </c:pt>
                <c:pt idx="7">
                  <c:v>0.23333333333333334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0.4</c:v>
                </c:pt>
                <c:pt idx="13">
                  <c:v>0.43333333333333335</c:v>
                </c:pt>
                <c:pt idx="14">
                  <c:v>0.46666666666666667</c:v>
                </c:pt>
                <c:pt idx="15">
                  <c:v>0.5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0.76666666666666672</c:v>
                </c:pt>
              </c:numCache>
            </c:numRef>
          </c:xVal>
          <c:yVal>
            <c:numRef>
              <c:f>EHT.surf!$K$3:$K$26</c:f>
              <c:numCache>
                <c:formatCode>0.000000</c:formatCode>
                <c:ptCount val="24"/>
                <c:pt idx="0">
                  <c:v>6.2144503895128263E-3</c:v>
                </c:pt>
                <c:pt idx="1">
                  <c:v>6.1182068291691224E-3</c:v>
                </c:pt>
                <c:pt idx="2">
                  <c:v>6.0250374187875754E-3</c:v>
                </c:pt>
                <c:pt idx="3">
                  <c:v>6.0289800021671291E-3</c:v>
                </c:pt>
                <c:pt idx="4">
                  <c:v>6.0305584592194065E-3</c:v>
                </c:pt>
                <c:pt idx="5">
                  <c:v>6.0305584592194065E-3</c:v>
                </c:pt>
                <c:pt idx="6">
                  <c:v>6.0305584592194065E-3</c:v>
                </c:pt>
                <c:pt idx="7">
                  <c:v>6.032927425303123E-3</c:v>
                </c:pt>
                <c:pt idx="8">
                  <c:v>6.0345075163785681E-3</c:v>
                </c:pt>
                <c:pt idx="9">
                  <c:v>6.0360886017331323E-3</c:v>
                </c:pt>
                <c:pt idx="10">
                  <c:v>6.0360886017331323E-3</c:v>
                </c:pt>
                <c:pt idx="11">
                  <c:v>6.133434061197365E-3</c:v>
                </c:pt>
                <c:pt idx="12">
                  <c:v>6.1326305062805132E-3</c:v>
                </c:pt>
                <c:pt idx="13">
                  <c:v>6.1342367300912005E-3</c:v>
                </c:pt>
                <c:pt idx="14">
                  <c:v>6.0368789731364116E-3</c:v>
                </c:pt>
                <c:pt idx="15">
                  <c:v>6.0376706107615726E-3</c:v>
                </c:pt>
                <c:pt idx="16">
                  <c:v>6.0376706107615726E-3</c:v>
                </c:pt>
                <c:pt idx="17">
                  <c:v>6.0360886017331323E-3</c:v>
                </c:pt>
                <c:pt idx="18">
                  <c:v>6.2323601177841602E-3</c:v>
                </c:pt>
                <c:pt idx="19">
                  <c:v>6.1342367300912005E-3</c:v>
                </c:pt>
                <c:pt idx="20">
                  <c:v>6.1358440829958061E-3</c:v>
                </c:pt>
                <c:pt idx="21">
                  <c:v>6.1374524723808053E-3</c:v>
                </c:pt>
                <c:pt idx="22">
                  <c:v>6.1382572515478583E-3</c:v>
                </c:pt>
                <c:pt idx="23">
                  <c:v>6.1358440829958061E-3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13-4801-93A6-79BE06145D27}"/>
            </c:ext>
          </c:extLst>
        </c:ser>
        <c:ser>
          <c:idx val="3"/>
          <c:order val="1"/>
          <c:tx>
            <c:strRef>
              <c:f>EHT.surf!$M$1</c:f>
              <c:strCache>
                <c:ptCount val="1"/>
                <c:pt idx="0">
                  <c:v>Surf 1</c:v>
                </c:pt>
              </c:strCache>
            </c:strRef>
          </c:tx>
          <c:spPr>
            <a:ln w="19050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xVal>
            <c:numRef>
              <c:f>EHT.surf!$C$3:$C$26</c:f>
              <c:numCache>
                <c:formatCode>General</c:formatCode>
                <c:ptCount val="24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0.2</c:v>
                </c:pt>
                <c:pt idx="7">
                  <c:v>0.23333333333333334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0.4</c:v>
                </c:pt>
                <c:pt idx="13">
                  <c:v>0.43333333333333335</c:v>
                </c:pt>
                <c:pt idx="14">
                  <c:v>0.46666666666666667</c:v>
                </c:pt>
                <c:pt idx="15">
                  <c:v>0.5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0.76666666666666672</c:v>
                </c:pt>
              </c:numCache>
            </c:numRef>
          </c:xVal>
          <c:yVal>
            <c:numRef>
              <c:f>EHT.surf!$N$3:$N$26</c:f>
              <c:numCache>
                <c:formatCode>0.000000</c:formatCode>
                <c:ptCount val="24"/>
                <c:pt idx="0">
                  <c:v>1.6926622793255498E-2</c:v>
                </c:pt>
                <c:pt idx="1">
                  <c:v>1.6346816211307812E-2</c:v>
                </c:pt>
                <c:pt idx="2">
                  <c:v>1.6063966523504409E-2</c:v>
                </c:pt>
                <c:pt idx="3">
                  <c:v>1.5875151645208196E-2</c:v>
                </c:pt>
                <c:pt idx="4">
                  <c:v>1.5682041291688233E-2</c:v>
                </c:pt>
                <c:pt idx="5">
                  <c:v>1.5682041291688233E-2</c:v>
                </c:pt>
                <c:pt idx="6">
                  <c:v>1.5585447645242974E-2</c:v>
                </c:pt>
                <c:pt idx="7">
                  <c:v>1.55895210652974E-2</c:v>
                </c:pt>
                <c:pt idx="8">
                  <c:v>1.5494902701968924E-2</c:v>
                </c:pt>
                <c:pt idx="9">
                  <c:v>1.5400235267579884E-2</c:v>
                </c:pt>
                <c:pt idx="10">
                  <c:v>1.5402249065221869E-2</c:v>
                </c:pt>
                <c:pt idx="11">
                  <c:v>1.5398222522630723E-2</c:v>
                </c:pt>
                <c:pt idx="12">
                  <c:v>1.5398222522630723E-2</c:v>
                </c:pt>
                <c:pt idx="13">
                  <c:v>1.5400235267579884E-2</c:v>
                </c:pt>
                <c:pt idx="14">
                  <c:v>1.5305517182273447E-2</c:v>
                </c:pt>
                <c:pt idx="15">
                  <c:v>1.5307520130020204E-2</c:v>
                </c:pt>
                <c:pt idx="16">
                  <c:v>1.5309521400603642E-2</c:v>
                </c:pt>
                <c:pt idx="17">
                  <c:v>1.5305517182273447E-2</c:v>
                </c:pt>
                <c:pt idx="18">
                  <c:v>1.5303517328437051E-2</c:v>
                </c:pt>
                <c:pt idx="19">
                  <c:v>1.5206772203134697E-2</c:v>
                </c:pt>
                <c:pt idx="20">
                  <c:v>1.5208761571861643E-2</c:v>
                </c:pt>
                <c:pt idx="21">
                  <c:v>1.5113956792518092E-2</c:v>
                </c:pt>
                <c:pt idx="22">
                  <c:v>1.5115933126795475E-2</c:v>
                </c:pt>
                <c:pt idx="23">
                  <c:v>1.5113956792518092E-2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D13-4801-93A6-79BE06145D27}"/>
            </c:ext>
          </c:extLst>
        </c:ser>
        <c:ser>
          <c:idx val="0"/>
          <c:order val="2"/>
          <c:tx>
            <c:strRef>
              <c:f>EHT.surf!$D$1</c:f>
              <c:strCache>
                <c:ptCount val="1"/>
                <c:pt idx="0">
                  <c:v>Surf 4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EHT.surf!$C$3:$C$26</c:f>
              <c:numCache>
                <c:formatCode>General</c:formatCode>
                <c:ptCount val="24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0.2</c:v>
                </c:pt>
                <c:pt idx="7">
                  <c:v>0.23333333333333334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0.4</c:v>
                </c:pt>
                <c:pt idx="13">
                  <c:v>0.43333333333333335</c:v>
                </c:pt>
                <c:pt idx="14">
                  <c:v>0.46666666666666667</c:v>
                </c:pt>
                <c:pt idx="15">
                  <c:v>0.5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0.76666666666666672</c:v>
                </c:pt>
              </c:numCache>
            </c:numRef>
          </c:xVal>
          <c:yVal>
            <c:numRef>
              <c:f>EHT.surf!$E$3:$E$26</c:f>
              <c:numCache>
                <c:formatCode>0.000000</c:formatCode>
                <c:ptCount val="24"/>
                <c:pt idx="0">
                  <c:v>1.1824689115862184E-2</c:v>
                </c:pt>
                <c:pt idx="1">
                  <c:v>1.0930702221143354E-2</c:v>
                </c:pt>
                <c:pt idx="2">
                  <c:v>1.0633891520950275E-2</c:v>
                </c:pt>
                <c:pt idx="3">
                  <c:v>1.0439690980749096E-2</c:v>
                </c:pt>
                <c:pt idx="4">
                  <c:v>1.0337156033986076E-2</c:v>
                </c:pt>
                <c:pt idx="5">
                  <c:v>1.0427443075936854E-2</c:v>
                </c:pt>
                <c:pt idx="6">
                  <c:v>1.0521701009882934E-2</c:v>
                </c:pt>
                <c:pt idx="7">
                  <c:v>1.0528560421204848E-2</c:v>
                </c:pt>
                <c:pt idx="8">
                  <c:v>1.0435604753588408E-2</c:v>
                </c:pt>
                <c:pt idx="9">
                  <c:v>1.0538178571640513E-2</c:v>
                </c:pt>
                <c:pt idx="10">
                  <c:v>1.0635278438514856E-2</c:v>
                </c:pt>
                <c:pt idx="11">
                  <c:v>1.0726755510177167E-2</c:v>
                </c:pt>
                <c:pt idx="12">
                  <c:v>1.0819521535403439E-2</c:v>
                </c:pt>
                <c:pt idx="13">
                  <c:v>1.0725355711990974E-2</c:v>
                </c:pt>
                <c:pt idx="14">
                  <c:v>1.0732352810391789E-2</c:v>
                </c:pt>
                <c:pt idx="15">
                  <c:v>1.073655447321961E-2</c:v>
                </c:pt>
                <c:pt idx="16">
                  <c:v>1.073655447321961E-2</c:v>
                </c:pt>
                <c:pt idx="17">
                  <c:v>1.0826576819126615E-2</c:v>
                </c:pt>
                <c:pt idx="18">
                  <c:v>1.0819521535403439E-2</c:v>
                </c:pt>
                <c:pt idx="19">
                  <c:v>1.082375389495565E-2</c:v>
                </c:pt>
                <c:pt idx="20">
                  <c:v>1.0730951977546487E-2</c:v>
                </c:pt>
                <c:pt idx="21">
                  <c:v>1.0735153753423349E-2</c:v>
                </c:pt>
                <c:pt idx="22">
                  <c:v>1.0835054730946555E-2</c:v>
                </c:pt>
                <c:pt idx="23">
                  <c:v>1.1024862470127813E-2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D13-4801-93A6-79BE06145D27}"/>
            </c:ext>
          </c:extLst>
        </c:ser>
        <c:ser>
          <c:idx val="2"/>
          <c:order val="3"/>
          <c:tx>
            <c:strRef>
              <c:f>EHT.surf!$G$1</c:f>
              <c:strCache>
                <c:ptCount val="1"/>
                <c:pt idx="0">
                  <c:v>Surf 3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EHT.surf!$C$3:$C$26</c:f>
              <c:numCache>
                <c:formatCode>General</c:formatCode>
                <c:ptCount val="24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0.2</c:v>
                </c:pt>
                <c:pt idx="7">
                  <c:v>0.23333333333333334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0.4</c:v>
                </c:pt>
                <c:pt idx="13">
                  <c:v>0.43333333333333335</c:v>
                </c:pt>
                <c:pt idx="14">
                  <c:v>0.46666666666666667</c:v>
                </c:pt>
                <c:pt idx="15">
                  <c:v>0.5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0.76666666666666672</c:v>
                </c:pt>
              </c:numCache>
            </c:numRef>
          </c:xVal>
          <c:yVal>
            <c:numRef>
              <c:f>EHT.surf!$H$3:$H$26</c:f>
              <c:numCache>
                <c:formatCode>0.000000</c:formatCode>
                <c:ptCount val="24"/>
                <c:pt idx="0">
                  <c:v>1.6363894918856842E-2</c:v>
                </c:pt>
                <c:pt idx="1">
                  <c:v>1.5285527464629987E-2</c:v>
                </c:pt>
                <c:pt idx="2">
                  <c:v>1.4599026556726595E-2</c:v>
                </c:pt>
                <c:pt idx="3">
                  <c:v>1.4308709964535453E-2</c:v>
                </c:pt>
                <c:pt idx="4">
                  <c:v>1.4210028896286113E-2</c:v>
                </c:pt>
                <c:pt idx="5">
                  <c:v>1.4206315274757421E-2</c:v>
                </c:pt>
                <c:pt idx="6">
                  <c:v>1.4105816012468407E-2</c:v>
                </c:pt>
                <c:pt idx="7">
                  <c:v>1.4107660043951552E-2</c:v>
                </c:pt>
                <c:pt idx="8">
                  <c:v>1.4016331161727158E-2</c:v>
                </c:pt>
                <c:pt idx="9">
                  <c:v>1.4019996657303262E-2</c:v>
                </c:pt>
                <c:pt idx="10">
                  <c:v>1.4120574404890633E-2</c:v>
                </c:pt>
                <c:pt idx="11">
                  <c:v>1.4213743632493345E-2</c:v>
                </c:pt>
                <c:pt idx="12">
                  <c:v>1.4308709964535453E-2</c:v>
                </c:pt>
                <c:pt idx="13">
                  <c:v>1.4312450884261502E-2</c:v>
                </c:pt>
                <c:pt idx="14">
                  <c:v>1.4319937569035848E-2</c:v>
                </c:pt>
                <c:pt idx="15">
                  <c:v>1.4321809986064832E-2</c:v>
                </c:pt>
                <c:pt idx="16">
                  <c:v>1.4323684522279164E-2</c:v>
                </c:pt>
                <c:pt idx="17">
                  <c:v>1.4416810351546154E-2</c:v>
                </c:pt>
                <c:pt idx="18">
                  <c:v>1.4413040036146423E-2</c:v>
                </c:pt>
                <c:pt idx="19">
                  <c:v>1.4316193890890505E-2</c:v>
                </c:pt>
                <c:pt idx="20">
                  <c:v>1.4319937569035848E-2</c:v>
                </c:pt>
                <c:pt idx="21">
                  <c:v>1.4224899862163626E-2</c:v>
                </c:pt>
                <c:pt idx="22">
                  <c:v>1.4325557656087387E-2</c:v>
                </c:pt>
                <c:pt idx="23">
                  <c:v>1.4323684522279164E-2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D13-4801-93A6-79BE06145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728280"/>
        <c:axId val="737729592"/>
      </c:scatterChart>
      <c:valAx>
        <c:axId val="737728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7729592"/>
        <c:crosses val="autoZero"/>
        <c:crossBetween val="midCat"/>
      </c:valAx>
      <c:valAx>
        <c:axId val="737729592"/>
        <c:scaling>
          <c:orientation val="minMax"/>
        </c:scaling>
        <c:delete val="0"/>
        <c:axPos val="l"/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7728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7402668416447942"/>
          <c:y val="0.33680446194225722"/>
          <c:w val="0.32139107611548556"/>
          <c:h val="0.237269612131816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78587051618548"/>
          <c:y val="2.5762836542301007E-2"/>
          <c:w val="0.84421412948381447"/>
          <c:h val="0.83541083406240868"/>
        </c:manualLayout>
      </c:layout>
      <c:scatterChart>
        <c:scatterStyle val="lineMarker"/>
        <c:varyColors val="0"/>
        <c:ser>
          <c:idx val="3"/>
          <c:order val="0"/>
          <c:tx>
            <c:v>S1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EHT.surf!$C$3:$C$180</c:f>
              <c:numCache>
                <c:formatCode>General</c:formatCode>
                <c:ptCount val="178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0.2</c:v>
                </c:pt>
                <c:pt idx="7">
                  <c:v>0.23333333333333334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0.4</c:v>
                </c:pt>
                <c:pt idx="13">
                  <c:v>0.43333333333333335</c:v>
                </c:pt>
                <c:pt idx="14">
                  <c:v>0.46666666666666667</c:v>
                </c:pt>
                <c:pt idx="15">
                  <c:v>0.5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0.76666666666666672</c:v>
                </c:pt>
                <c:pt idx="24">
                  <c:v>0.8</c:v>
                </c:pt>
                <c:pt idx="25">
                  <c:v>0.83333333333333337</c:v>
                </c:pt>
                <c:pt idx="26">
                  <c:v>0.8666666666666667</c:v>
                </c:pt>
                <c:pt idx="27">
                  <c:v>0.9</c:v>
                </c:pt>
                <c:pt idx="28">
                  <c:v>0.93333333333333335</c:v>
                </c:pt>
                <c:pt idx="29">
                  <c:v>0.96666666666666667</c:v>
                </c:pt>
                <c:pt idx="30">
                  <c:v>1</c:v>
                </c:pt>
                <c:pt idx="31">
                  <c:v>1.0333333333333334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1.1333333333333333</c:v>
                </c:pt>
                <c:pt idx="35">
                  <c:v>1.1666666666666667</c:v>
                </c:pt>
                <c:pt idx="36">
                  <c:v>1.2</c:v>
                </c:pt>
                <c:pt idx="37">
                  <c:v>1.2333333333333334</c:v>
                </c:pt>
                <c:pt idx="38">
                  <c:v>1.2666666666666666</c:v>
                </c:pt>
                <c:pt idx="39">
                  <c:v>1.3</c:v>
                </c:pt>
                <c:pt idx="40">
                  <c:v>1.3333333333333333</c:v>
                </c:pt>
                <c:pt idx="41">
                  <c:v>1.3666666666666667</c:v>
                </c:pt>
                <c:pt idx="42">
                  <c:v>1.4</c:v>
                </c:pt>
                <c:pt idx="43">
                  <c:v>1.4333333333333333</c:v>
                </c:pt>
                <c:pt idx="44">
                  <c:v>1.4666666666666666</c:v>
                </c:pt>
                <c:pt idx="45">
                  <c:v>1.5</c:v>
                </c:pt>
                <c:pt idx="46">
                  <c:v>1.5333333333333334</c:v>
                </c:pt>
                <c:pt idx="47">
                  <c:v>1.5666666666666667</c:v>
                </c:pt>
                <c:pt idx="48">
                  <c:v>1.6</c:v>
                </c:pt>
                <c:pt idx="49">
                  <c:v>1.6333333333333333</c:v>
                </c:pt>
                <c:pt idx="50">
                  <c:v>1.6666666666666667</c:v>
                </c:pt>
                <c:pt idx="51">
                  <c:v>1.7</c:v>
                </c:pt>
                <c:pt idx="52">
                  <c:v>1.7333333333333334</c:v>
                </c:pt>
                <c:pt idx="53">
                  <c:v>1.7666666666666666</c:v>
                </c:pt>
                <c:pt idx="54">
                  <c:v>1.8</c:v>
                </c:pt>
                <c:pt idx="55">
                  <c:v>1.8333333333333333</c:v>
                </c:pt>
                <c:pt idx="56">
                  <c:v>1.8666666666666667</c:v>
                </c:pt>
                <c:pt idx="57">
                  <c:v>1.9</c:v>
                </c:pt>
                <c:pt idx="58">
                  <c:v>1.9333333333333333</c:v>
                </c:pt>
                <c:pt idx="59">
                  <c:v>1.9666666666666666</c:v>
                </c:pt>
                <c:pt idx="60">
                  <c:v>2</c:v>
                </c:pt>
                <c:pt idx="61">
                  <c:v>2.0333333333333332</c:v>
                </c:pt>
                <c:pt idx="62">
                  <c:v>2.0666666666666669</c:v>
                </c:pt>
                <c:pt idx="63">
                  <c:v>2.1</c:v>
                </c:pt>
                <c:pt idx="64">
                  <c:v>2.1333333333333333</c:v>
                </c:pt>
                <c:pt idx="65">
                  <c:v>2.1666666666666665</c:v>
                </c:pt>
                <c:pt idx="66">
                  <c:v>2.2000000000000002</c:v>
                </c:pt>
                <c:pt idx="67">
                  <c:v>2.2333333333333334</c:v>
                </c:pt>
                <c:pt idx="68">
                  <c:v>2.2666666666666666</c:v>
                </c:pt>
                <c:pt idx="69">
                  <c:v>2.2999999999999998</c:v>
                </c:pt>
                <c:pt idx="70">
                  <c:v>2.3333333333333335</c:v>
                </c:pt>
                <c:pt idx="71">
                  <c:v>2.3666666666666667</c:v>
                </c:pt>
                <c:pt idx="72">
                  <c:v>2.4</c:v>
                </c:pt>
                <c:pt idx="73">
                  <c:v>2.4333333333333331</c:v>
                </c:pt>
                <c:pt idx="74">
                  <c:v>2.4666666666666668</c:v>
                </c:pt>
                <c:pt idx="75">
                  <c:v>2.5</c:v>
                </c:pt>
                <c:pt idx="76">
                  <c:v>2.5333333333333332</c:v>
                </c:pt>
                <c:pt idx="77">
                  <c:v>2.5666666666666669</c:v>
                </c:pt>
                <c:pt idx="78">
                  <c:v>2.6</c:v>
                </c:pt>
                <c:pt idx="79">
                  <c:v>2.6333333333333333</c:v>
                </c:pt>
                <c:pt idx="80">
                  <c:v>2.6666666666666665</c:v>
                </c:pt>
                <c:pt idx="81">
                  <c:v>2.7</c:v>
                </c:pt>
                <c:pt idx="82">
                  <c:v>2.7333333333333334</c:v>
                </c:pt>
                <c:pt idx="83">
                  <c:v>2.7666666666666666</c:v>
                </c:pt>
                <c:pt idx="84">
                  <c:v>2.8</c:v>
                </c:pt>
                <c:pt idx="85">
                  <c:v>2.8333333333333335</c:v>
                </c:pt>
                <c:pt idx="86">
                  <c:v>2.8666666666666667</c:v>
                </c:pt>
                <c:pt idx="87">
                  <c:v>2.9</c:v>
                </c:pt>
                <c:pt idx="88">
                  <c:v>2.9333333333333331</c:v>
                </c:pt>
                <c:pt idx="89">
                  <c:v>2.9666666666666668</c:v>
                </c:pt>
                <c:pt idx="90">
                  <c:v>3</c:v>
                </c:pt>
                <c:pt idx="91">
                  <c:v>3.0333333333333332</c:v>
                </c:pt>
                <c:pt idx="92">
                  <c:v>3.0666666666666669</c:v>
                </c:pt>
                <c:pt idx="93">
                  <c:v>3.1</c:v>
                </c:pt>
                <c:pt idx="94">
                  <c:v>3.1333333333333333</c:v>
                </c:pt>
                <c:pt idx="95">
                  <c:v>3.1666666666666665</c:v>
                </c:pt>
                <c:pt idx="96">
                  <c:v>3.2</c:v>
                </c:pt>
                <c:pt idx="97">
                  <c:v>3.2333333333333334</c:v>
                </c:pt>
                <c:pt idx="98">
                  <c:v>3.2666666666666666</c:v>
                </c:pt>
                <c:pt idx="99">
                  <c:v>3.3</c:v>
                </c:pt>
                <c:pt idx="100">
                  <c:v>3.3333333333333335</c:v>
                </c:pt>
                <c:pt idx="101">
                  <c:v>3.3666666666666667</c:v>
                </c:pt>
                <c:pt idx="102">
                  <c:v>3.4</c:v>
                </c:pt>
                <c:pt idx="103">
                  <c:v>3.4333333333333331</c:v>
                </c:pt>
                <c:pt idx="104">
                  <c:v>3.4666666666666668</c:v>
                </c:pt>
                <c:pt idx="105">
                  <c:v>3.5</c:v>
                </c:pt>
                <c:pt idx="106">
                  <c:v>3.5333333333333332</c:v>
                </c:pt>
                <c:pt idx="107">
                  <c:v>3.5666666666666669</c:v>
                </c:pt>
                <c:pt idx="108">
                  <c:v>3.6</c:v>
                </c:pt>
                <c:pt idx="109">
                  <c:v>3.6333333333333333</c:v>
                </c:pt>
                <c:pt idx="110">
                  <c:v>3.6666666666666665</c:v>
                </c:pt>
                <c:pt idx="111">
                  <c:v>3.7</c:v>
                </c:pt>
                <c:pt idx="112">
                  <c:v>3.7333333333333334</c:v>
                </c:pt>
                <c:pt idx="113">
                  <c:v>3.7666666666666666</c:v>
                </c:pt>
                <c:pt idx="114">
                  <c:v>3.8</c:v>
                </c:pt>
                <c:pt idx="115">
                  <c:v>3.8333333333333335</c:v>
                </c:pt>
                <c:pt idx="116">
                  <c:v>3.8666666666666667</c:v>
                </c:pt>
                <c:pt idx="117">
                  <c:v>3.9</c:v>
                </c:pt>
                <c:pt idx="118">
                  <c:v>3.9333333333333331</c:v>
                </c:pt>
                <c:pt idx="119">
                  <c:v>3.9666666666666668</c:v>
                </c:pt>
                <c:pt idx="120">
                  <c:v>4</c:v>
                </c:pt>
                <c:pt idx="121">
                  <c:v>4.0333333333333332</c:v>
                </c:pt>
                <c:pt idx="122">
                  <c:v>4.0666666666666664</c:v>
                </c:pt>
                <c:pt idx="123">
                  <c:v>4.0999999999999996</c:v>
                </c:pt>
                <c:pt idx="124">
                  <c:v>4.1333333333333337</c:v>
                </c:pt>
                <c:pt idx="125">
                  <c:v>4.166666666666667</c:v>
                </c:pt>
                <c:pt idx="126">
                  <c:v>4.2</c:v>
                </c:pt>
                <c:pt idx="127">
                  <c:v>4.2333333333333334</c:v>
                </c:pt>
                <c:pt idx="128">
                  <c:v>4.2666666666666666</c:v>
                </c:pt>
                <c:pt idx="129">
                  <c:v>4.3</c:v>
                </c:pt>
                <c:pt idx="130">
                  <c:v>4.333333333333333</c:v>
                </c:pt>
                <c:pt idx="131">
                  <c:v>4.3666666666666663</c:v>
                </c:pt>
                <c:pt idx="132">
                  <c:v>4.4000000000000004</c:v>
                </c:pt>
                <c:pt idx="133">
                  <c:v>4.4333333333333336</c:v>
                </c:pt>
                <c:pt idx="134">
                  <c:v>4.4666666666666668</c:v>
                </c:pt>
                <c:pt idx="135">
                  <c:v>4.5</c:v>
                </c:pt>
                <c:pt idx="136">
                  <c:v>4.5333333333333332</c:v>
                </c:pt>
                <c:pt idx="137">
                  <c:v>4.5666666666666664</c:v>
                </c:pt>
                <c:pt idx="138">
                  <c:v>4.5999999999999996</c:v>
                </c:pt>
                <c:pt idx="139">
                  <c:v>4.6333333333333337</c:v>
                </c:pt>
                <c:pt idx="140">
                  <c:v>4.666666666666667</c:v>
                </c:pt>
                <c:pt idx="141">
                  <c:v>4.7</c:v>
                </c:pt>
                <c:pt idx="142">
                  <c:v>4.7333333333333334</c:v>
                </c:pt>
                <c:pt idx="143">
                  <c:v>4.7666666666666666</c:v>
                </c:pt>
                <c:pt idx="144">
                  <c:v>4.8</c:v>
                </c:pt>
                <c:pt idx="145">
                  <c:v>4.833333333333333</c:v>
                </c:pt>
                <c:pt idx="146">
                  <c:v>4.8666666666666663</c:v>
                </c:pt>
                <c:pt idx="147">
                  <c:v>4.9000000000000004</c:v>
                </c:pt>
                <c:pt idx="148">
                  <c:v>4.9333333333333336</c:v>
                </c:pt>
                <c:pt idx="149">
                  <c:v>4.9666666666666668</c:v>
                </c:pt>
                <c:pt idx="150">
                  <c:v>5</c:v>
                </c:pt>
                <c:pt idx="151">
                  <c:v>5.0333333333333332</c:v>
                </c:pt>
                <c:pt idx="152">
                  <c:v>5.0666666666666664</c:v>
                </c:pt>
                <c:pt idx="153">
                  <c:v>5.0999999999999996</c:v>
                </c:pt>
                <c:pt idx="154">
                  <c:v>5.1333333333333337</c:v>
                </c:pt>
                <c:pt idx="155">
                  <c:v>5.166666666666667</c:v>
                </c:pt>
                <c:pt idx="156">
                  <c:v>5.2</c:v>
                </c:pt>
                <c:pt idx="157">
                  <c:v>5.2333333333333334</c:v>
                </c:pt>
                <c:pt idx="158">
                  <c:v>5.2666666666666666</c:v>
                </c:pt>
                <c:pt idx="159">
                  <c:v>5.3</c:v>
                </c:pt>
                <c:pt idx="160">
                  <c:v>5.333333333333333</c:v>
                </c:pt>
                <c:pt idx="161">
                  <c:v>5.3666666666666663</c:v>
                </c:pt>
                <c:pt idx="162">
                  <c:v>5.4</c:v>
                </c:pt>
                <c:pt idx="163">
                  <c:v>5.4333333333333336</c:v>
                </c:pt>
                <c:pt idx="164">
                  <c:v>5.4666666666666668</c:v>
                </c:pt>
                <c:pt idx="165">
                  <c:v>5.5</c:v>
                </c:pt>
                <c:pt idx="166">
                  <c:v>5.5333333333333332</c:v>
                </c:pt>
                <c:pt idx="167">
                  <c:v>5.5666666666666664</c:v>
                </c:pt>
                <c:pt idx="168">
                  <c:v>5.6</c:v>
                </c:pt>
                <c:pt idx="169">
                  <c:v>5.6333333333333337</c:v>
                </c:pt>
                <c:pt idx="170">
                  <c:v>5.666666666666667</c:v>
                </c:pt>
                <c:pt idx="171">
                  <c:v>5.7</c:v>
                </c:pt>
                <c:pt idx="172">
                  <c:v>5.7333333333333334</c:v>
                </c:pt>
                <c:pt idx="173">
                  <c:v>5.7666666666666666</c:v>
                </c:pt>
                <c:pt idx="174">
                  <c:v>5.8</c:v>
                </c:pt>
                <c:pt idx="175">
                  <c:v>5.833333333333333</c:v>
                </c:pt>
                <c:pt idx="176">
                  <c:v>5.8666666666666663</c:v>
                </c:pt>
                <c:pt idx="177">
                  <c:v>5.9</c:v>
                </c:pt>
              </c:numCache>
            </c:numRef>
          </c:xVal>
          <c:yVal>
            <c:numRef>
              <c:f>EHT.surf!$O$3:$O$180</c:f>
              <c:numCache>
                <c:formatCode>0.0</c:formatCode>
                <c:ptCount val="178"/>
                <c:pt idx="0">
                  <c:v>20.690000534057617</c:v>
                </c:pt>
                <c:pt idx="1">
                  <c:v>20.489999771118164</c:v>
                </c:pt>
                <c:pt idx="2">
                  <c:v>20.25</c:v>
                </c:pt>
                <c:pt idx="3">
                  <c:v>20.090000152587891</c:v>
                </c:pt>
                <c:pt idx="4">
                  <c:v>20.010000228881836</c:v>
                </c:pt>
                <c:pt idx="5">
                  <c:v>20.010000228881836</c:v>
                </c:pt>
                <c:pt idx="6">
                  <c:v>19.969999313354492</c:v>
                </c:pt>
                <c:pt idx="7">
                  <c:v>19.889999389648438</c:v>
                </c:pt>
                <c:pt idx="8">
                  <c:v>19.809999465942383</c:v>
                </c:pt>
                <c:pt idx="9">
                  <c:v>19.729999542236328</c:v>
                </c:pt>
                <c:pt idx="10">
                  <c:v>19.690000534057617</c:v>
                </c:pt>
                <c:pt idx="11">
                  <c:v>19.770000457763672</c:v>
                </c:pt>
                <c:pt idx="12">
                  <c:v>19.770000457763672</c:v>
                </c:pt>
                <c:pt idx="13">
                  <c:v>19.729999542236328</c:v>
                </c:pt>
                <c:pt idx="14">
                  <c:v>19.649999618530273</c:v>
                </c:pt>
                <c:pt idx="15">
                  <c:v>19.610000610351563</c:v>
                </c:pt>
                <c:pt idx="16">
                  <c:v>19.569999694824219</c:v>
                </c:pt>
                <c:pt idx="17">
                  <c:v>19.649999618530273</c:v>
                </c:pt>
                <c:pt idx="18">
                  <c:v>19.690000534057617</c:v>
                </c:pt>
                <c:pt idx="19">
                  <c:v>19.649999618530273</c:v>
                </c:pt>
                <c:pt idx="20">
                  <c:v>19.610000610351563</c:v>
                </c:pt>
                <c:pt idx="21">
                  <c:v>19.530000686645508</c:v>
                </c:pt>
                <c:pt idx="22">
                  <c:v>19.489999771118164</c:v>
                </c:pt>
                <c:pt idx="23">
                  <c:v>19.530000686645508</c:v>
                </c:pt>
                <c:pt idx="24">
                  <c:v>19.610000610351563</c:v>
                </c:pt>
                <c:pt idx="25">
                  <c:v>19.610000610351563</c:v>
                </c:pt>
                <c:pt idx="26">
                  <c:v>19.569999694824219</c:v>
                </c:pt>
                <c:pt idx="27">
                  <c:v>19.489999771118164</c:v>
                </c:pt>
                <c:pt idx="28">
                  <c:v>19.489999771118164</c:v>
                </c:pt>
                <c:pt idx="29">
                  <c:v>19.569999694824219</c:v>
                </c:pt>
                <c:pt idx="30">
                  <c:v>19.610000610351563</c:v>
                </c:pt>
                <c:pt idx="31">
                  <c:v>19.569999694824219</c:v>
                </c:pt>
                <c:pt idx="32">
                  <c:v>19.489999771118164</c:v>
                </c:pt>
                <c:pt idx="33">
                  <c:v>19.450000762939453</c:v>
                </c:pt>
                <c:pt idx="34">
                  <c:v>19.489999771118164</c:v>
                </c:pt>
                <c:pt idx="35">
                  <c:v>19.530000686645508</c:v>
                </c:pt>
                <c:pt idx="36">
                  <c:v>19.489999771118164</c:v>
                </c:pt>
                <c:pt idx="37">
                  <c:v>19.409999847412109</c:v>
                </c:pt>
                <c:pt idx="38">
                  <c:v>19.329999923706055</c:v>
                </c:pt>
                <c:pt idx="39">
                  <c:v>19.370000839233398</c:v>
                </c:pt>
                <c:pt idx="40">
                  <c:v>19.450000762939453</c:v>
                </c:pt>
                <c:pt idx="41">
                  <c:v>19.489999771118164</c:v>
                </c:pt>
                <c:pt idx="42">
                  <c:v>19.450000762939453</c:v>
                </c:pt>
                <c:pt idx="43">
                  <c:v>19.409999847412109</c:v>
                </c:pt>
                <c:pt idx="44">
                  <c:v>19.489999771118164</c:v>
                </c:pt>
                <c:pt idx="45">
                  <c:v>19.569999694824219</c:v>
                </c:pt>
                <c:pt idx="46">
                  <c:v>19.610000610351563</c:v>
                </c:pt>
                <c:pt idx="47">
                  <c:v>19.649999618530273</c:v>
                </c:pt>
                <c:pt idx="48">
                  <c:v>19.690000534057617</c:v>
                </c:pt>
                <c:pt idx="49">
                  <c:v>19.729999542236328</c:v>
                </c:pt>
                <c:pt idx="50">
                  <c:v>19.729999542236328</c:v>
                </c:pt>
                <c:pt idx="51">
                  <c:v>19.729999542236328</c:v>
                </c:pt>
                <c:pt idx="52">
                  <c:v>19.690000534057617</c:v>
                </c:pt>
                <c:pt idx="53">
                  <c:v>19.569999694824219</c:v>
                </c:pt>
                <c:pt idx="54">
                  <c:v>19.610000610351563</c:v>
                </c:pt>
                <c:pt idx="55">
                  <c:v>19.690000534057617</c:v>
                </c:pt>
                <c:pt idx="56">
                  <c:v>19.729999542236328</c:v>
                </c:pt>
                <c:pt idx="57">
                  <c:v>19.770000457763672</c:v>
                </c:pt>
                <c:pt idx="58">
                  <c:v>19.770000457763672</c:v>
                </c:pt>
                <c:pt idx="59">
                  <c:v>19.690000534057617</c:v>
                </c:pt>
                <c:pt idx="60">
                  <c:v>19.649999618530273</c:v>
                </c:pt>
                <c:pt idx="61">
                  <c:v>19.649999618530273</c:v>
                </c:pt>
                <c:pt idx="62">
                  <c:v>19.729999542236328</c:v>
                </c:pt>
                <c:pt idx="63">
                  <c:v>19.729999542236328</c:v>
                </c:pt>
                <c:pt idx="64">
                  <c:v>19.649999618530273</c:v>
                </c:pt>
                <c:pt idx="65">
                  <c:v>19.610000610351563</c:v>
                </c:pt>
                <c:pt idx="66">
                  <c:v>19.649999618530273</c:v>
                </c:pt>
                <c:pt idx="67">
                  <c:v>19.610000610351563</c:v>
                </c:pt>
                <c:pt idx="68">
                  <c:v>19.569999694824219</c:v>
                </c:pt>
                <c:pt idx="69">
                  <c:v>19.569999694824219</c:v>
                </c:pt>
                <c:pt idx="70">
                  <c:v>19.690000534057617</c:v>
                </c:pt>
                <c:pt idx="71">
                  <c:v>19.770000457763672</c:v>
                </c:pt>
                <c:pt idx="72">
                  <c:v>19.850000381469727</c:v>
                </c:pt>
                <c:pt idx="73">
                  <c:v>19.850000381469727</c:v>
                </c:pt>
                <c:pt idx="74">
                  <c:v>19.770000457763672</c:v>
                </c:pt>
                <c:pt idx="75">
                  <c:v>19.729999542236328</c:v>
                </c:pt>
                <c:pt idx="76">
                  <c:v>19.729999542236328</c:v>
                </c:pt>
                <c:pt idx="77">
                  <c:v>19.809999465942383</c:v>
                </c:pt>
                <c:pt idx="78">
                  <c:v>19.850000381469727</c:v>
                </c:pt>
                <c:pt idx="79">
                  <c:v>19.809999465942383</c:v>
                </c:pt>
                <c:pt idx="80">
                  <c:v>19.770000457763672</c:v>
                </c:pt>
                <c:pt idx="81">
                  <c:v>19.809999465942383</c:v>
                </c:pt>
                <c:pt idx="82">
                  <c:v>19.930000305175781</c:v>
                </c:pt>
                <c:pt idx="83">
                  <c:v>19.969999313354492</c:v>
                </c:pt>
                <c:pt idx="84">
                  <c:v>19.969999313354492</c:v>
                </c:pt>
                <c:pt idx="85">
                  <c:v>19.969999313354492</c:v>
                </c:pt>
                <c:pt idx="86">
                  <c:v>19.889999389648438</c:v>
                </c:pt>
                <c:pt idx="87">
                  <c:v>19.889999389648438</c:v>
                </c:pt>
                <c:pt idx="88">
                  <c:v>19.930000305175781</c:v>
                </c:pt>
                <c:pt idx="89">
                  <c:v>20.049999237060547</c:v>
                </c:pt>
                <c:pt idx="90">
                  <c:v>20.090000152587891</c:v>
                </c:pt>
                <c:pt idx="91">
                  <c:v>20.049999237060547</c:v>
                </c:pt>
                <c:pt idx="92">
                  <c:v>20.010000228881836</c:v>
                </c:pt>
                <c:pt idx="93">
                  <c:v>19.969999313354492</c:v>
                </c:pt>
                <c:pt idx="94">
                  <c:v>19.969999313354492</c:v>
                </c:pt>
                <c:pt idx="95">
                  <c:v>19.930000305175781</c:v>
                </c:pt>
                <c:pt idx="96">
                  <c:v>19.889999389648438</c:v>
                </c:pt>
                <c:pt idx="97">
                  <c:v>19.809999465942383</c:v>
                </c:pt>
                <c:pt idx="98">
                  <c:v>19.809999465942383</c:v>
                </c:pt>
                <c:pt idx="99">
                  <c:v>19.850000381469727</c:v>
                </c:pt>
                <c:pt idx="100">
                  <c:v>19.889999389648438</c:v>
                </c:pt>
                <c:pt idx="101">
                  <c:v>19.930000305175781</c:v>
                </c:pt>
                <c:pt idx="102">
                  <c:v>19.969999313354492</c:v>
                </c:pt>
                <c:pt idx="103">
                  <c:v>20.010000228881836</c:v>
                </c:pt>
                <c:pt idx="104">
                  <c:v>20.049999237060547</c:v>
                </c:pt>
                <c:pt idx="105">
                  <c:v>20.090000152587891</c:v>
                </c:pt>
                <c:pt idx="106">
                  <c:v>20.129999160766602</c:v>
                </c:pt>
                <c:pt idx="107">
                  <c:v>20.170000076293945</c:v>
                </c:pt>
                <c:pt idx="108">
                  <c:v>20.209999084472656</c:v>
                </c:pt>
                <c:pt idx="109">
                  <c:v>20.209999084472656</c:v>
                </c:pt>
                <c:pt idx="110">
                  <c:v>20.290000915527344</c:v>
                </c:pt>
                <c:pt idx="111">
                  <c:v>20.290000915527344</c:v>
                </c:pt>
                <c:pt idx="112">
                  <c:v>20.329999923706055</c:v>
                </c:pt>
                <c:pt idx="113">
                  <c:v>20.370000839233398</c:v>
                </c:pt>
                <c:pt idx="114">
                  <c:v>20.370000839233398</c:v>
                </c:pt>
                <c:pt idx="115">
                  <c:v>20.25</c:v>
                </c:pt>
                <c:pt idx="116">
                  <c:v>20.129999160766602</c:v>
                </c:pt>
                <c:pt idx="117">
                  <c:v>20.010000228881836</c:v>
                </c:pt>
                <c:pt idx="118">
                  <c:v>19.889999389648438</c:v>
                </c:pt>
                <c:pt idx="119">
                  <c:v>19.809999465942383</c:v>
                </c:pt>
                <c:pt idx="120">
                  <c:v>19.729999542236328</c:v>
                </c:pt>
                <c:pt idx="121">
                  <c:v>19.649999618530273</c:v>
                </c:pt>
                <c:pt idx="122">
                  <c:v>19.569999694824219</c:v>
                </c:pt>
                <c:pt idx="123">
                  <c:v>19.489999771118164</c:v>
                </c:pt>
                <c:pt idx="124">
                  <c:v>19.489999771118164</c:v>
                </c:pt>
                <c:pt idx="125">
                  <c:v>19.409999847412109</c:v>
                </c:pt>
                <c:pt idx="126">
                  <c:v>19.370000839233398</c:v>
                </c:pt>
                <c:pt idx="127">
                  <c:v>19.329999923706055</c:v>
                </c:pt>
                <c:pt idx="128">
                  <c:v>19.290000915527344</c:v>
                </c:pt>
                <c:pt idx="129">
                  <c:v>19.25</c:v>
                </c:pt>
                <c:pt idx="130">
                  <c:v>19.25</c:v>
                </c:pt>
                <c:pt idx="131">
                  <c:v>19.25</c:v>
                </c:pt>
                <c:pt idx="132">
                  <c:v>19.290000915527344</c:v>
                </c:pt>
                <c:pt idx="133">
                  <c:v>19.370000839233398</c:v>
                </c:pt>
                <c:pt idx="134">
                  <c:v>19.370000839233398</c:v>
                </c:pt>
                <c:pt idx="135">
                  <c:v>19.329999923706055</c:v>
                </c:pt>
                <c:pt idx="136">
                  <c:v>19.25</c:v>
                </c:pt>
                <c:pt idx="137">
                  <c:v>19.209999084472656</c:v>
                </c:pt>
                <c:pt idx="138">
                  <c:v>19.129999160766602</c:v>
                </c:pt>
                <c:pt idx="139">
                  <c:v>19.129999160766602</c:v>
                </c:pt>
                <c:pt idx="140">
                  <c:v>19.170000076293945</c:v>
                </c:pt>
                <c:pt idx="141">
                  <c:v>19.25</c:v>
                </c:pt>
                <c:pt idx="142">
                  <c:v>19.25</c:v>
                </c:pt>
                <c:pt idx="143">
                  <c:v>19.170000076293945</c:v>
                </c:pt>
                <c:pt idx="144">
                  <c:v>19.129999160766602</c:v>
                </c:pt>
                <c:pt idx="145">
                  <c:v>19.049999237060547</c:v>
                </c:pt>
                <c:pt idx="146">
                  <c:v>19.010000228881836</c:v>
                </c:pt>
                <c:pt idx="147">
                  <c:v>19.049999237060547</c:v>
                </c:pt>
                <c:pt idx="148">
                  <c:v>19.129999160766602</c:v>
                </c:pt>
                <c:pt idx="149">
                  <c:v>19.170000076293945</c:v>
                </c:pt>
                <c:pt idx="150">
                  <c:v>19.129999160766602</c:v>
                </c:pt>
                <c:pt idx="151">
                  <c:v>19.049999237060547</c:v>
                </c:pt>
                <c:pt idx="152">
                  <c:v>19.010000228881836</c:v>
                </c:pt>
                <c:pt idx="153">
                  <c:v>19.049999237060547</c:v>
                </c:pt>
                <c:pt idx="154">
                  <c:v>19.129999160766602</c:v>
                </c:pt>
                <c:pt idx="155">
                  <c:v>19.170000076293945</c:v>
                </c:pt>
                <c:pt idx="156">
                  <c:v>19.129999160766602</c:v>
                </c:pt>
                <c:pt idx="157">
                  <c:v>19.090000152587891</c:v>
                </c:pt>
                <c:pt idx="158">
                  <c:v>19.049999237060547</c:v>
                </c:pt>
                <c:pt idx="159">
                  <c:v>19.010000228881836</c:v>
                </c:pt>
                <c:pt idx="160">
                  <c:v>18.969999313354492</c:v>
                </c:pt>
                <c:pt idx="161">
                  <c:v>19.010000228881836</c:v>
                </c:pt>
                <c:pt idx="162">
                  <c:v>19.129999160766602</c:v>
                </c:pt>
                <c:pt idx="163">
                  <c:v>19.170000076293945</c:v>
                </c:pt>
                <c:pt idx="164">
                  <c:v>19.170000076293945</c:v>
                </c:pt>
                <c:pt idx="165">
                  <c:v>19.129999160766602</c:v>
                </c:pt>
                <c:pt idx="166">
                  <c:v>19.090000152587891</c:v>
                </c:pt>
                <c:pt idx="167">
                  <c:v>19.090000152587891</c:v>
                </c:pt>
                <c:pt idx="168">
                  <c:v>19.049999237060547</c:v>
                </c:pt>
                <c:pt idx="169">
                  <c:v>19.010000228881836</c:v>
                </c:pt>
                <c:pt idx="170">
                  <c:v>19.010000228881836</c:v>
                </c:pt>
                <c:pt idx="171">
                  <c:v>19.010000228881836</c:v>
                </c:pt>
                <c:pt idx="172">
                  <c:v>19.049999237060547</c:v>
                </c:pt>
                <c:pt idx="173">
                  <c:v>19.129999160766602</c:v>
                </c:pt>
                <c:pt idx="174">
                  <c:v>19.170000076293945</c:v>
                </c:pt>
                <c:pt idx="175">
                  <c:v>19.170000076293945</c:v>
                </c:pt>
                <c:pt idx="176">
                  <c:v>19.090000152587891</c:v>
                </c:pt>
                <c:pt idx="177">
                  <c:v>19.049999237060547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E4-4131-B7BD-EAD6FBDC7AFF}"/>
            </c:ext>
          </c:extLst>
        </c:ser>
        <c:ser>
          <c:idx val="1"/>
          <c:order val="1"/>
          <c:tx>
            <c:v>S2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00FF00"/>
                </a:solidFill>
              </a:ln>
              <a:effectLst/>
            </c:spPr>
          </c:marker>
          <c:xVal>
            <c:numRef>
              <c:f>EHT.surf!$C$3:$C$180</c:f>
              <c:numCache>
                <c:formatCode>General</c:formatCode>
                <c:ptCount val="178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0.2</c:v>
                </c:pt>
                <c:pt idx="7">
                  <c:v>0.23333333333333334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0.4</c:v>
                </c:pt>
                <c:pt idx="13">
                  <c:v>0.43333333333333335</c:v>
                </c:pt>
                <c:pt idx="14">
                  <c:v>0.46666666666666667</c:v>
                </c:pt>
                <c:pt idx="15">
                  <c:v>0.5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0.76666666666666672</c:v>
                </c:pt>
                <c:pt idx="24">
                  <c:v>0.8</c:v>
                </c:pt>
                <c:pt idx="25">
                  <c:v>0.83333333333333337</c:v>
                </c:pt>
                <c:pt idx="26">
                  <c:v>0.8666666666666667</c:v>
                </c:pt>
                <c:pt idx="27">
                  <c:v>0.9</c:v>
                </c:pt>
                <c:pt idx="28">
                  <c:v>0.93333333333333335</c:v>
                </c:pt>
                <c:pt idx="29">
                  <c:v>0.96666666666666667</c:v>
                </c:pt>
                <c:pt idx="30">
                  <c:v>1</c:v>
                </c:pt>
                <c:pt idx="31">
                  <c:v>1.0333333333333334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1.1333333333333333</c:v>
                </c:pt>
                <c:pt idx="35">
                  <c:v>1.1666666666666667</c:v>
                </c:pt>
                <c:pt idx="36">
                  <c:v>1.2</c:v>
                </c:pt>
                <c:pt idx="37">
                  <c:v>1.2333333333333334</c:v>
                </c:pt>
                <c:pt idx="38">
                  <c:v>1.2666666666666666</c:v>
                </c:pt>
                <c:pt idx="39">
                  <c:v>1.3</c:v>
                </c:pt>
                <c:pt idx="40">
                  <c:v>1.3333333333333333</c:v>
                </c:pt>
                <c:pt idx="41">
                  <c:v>1.3666666666666667</c:v>
                </c:pt>
                <c:pt idx="42">
                  <c:v>1.4</c:v>
                </c:pt>
                <c:pt idx="43">
                  <c:v>1.4333333333333333</c:v>
                </c:pt>
                <c:pt idx="44">
                  <c:v>1.4666666666666666</c:v>
                </c:pt>
                <c:pt idx="45">
                  <c:v>1.5</c:v>
                </c:pt>
                <c:pt idx="46">
                  <c:v>1.5333333333333334</c:v>
                </c:pt>
                <c:pt idx="47">
                  <c:v>1.5666666666666667</c:v>
                </c:pt>
                <c:pt idx="48">
                  <c:v>1.6</c:v>
                </c:pt>
                <c:pt idx="49">
                  <c:v>1.6333333333333333</c:v>
                </c:pt>
                <c:pt idx="50">
                  <c:v>1.6666666666666667</c:v>
                </c:pt>
                <c:pt idx="51">
                  <c:v>1.7</c:v>
                </c:pt>
                <c:pt idx="52">
                  <c:v>1.7333333333333334</c:v>
                </c:pt>
                <c:pt idx="53">
                  <c:v>1.7666666666666666</c:v>
                </c:pt>
                <c:pt idx="54">
                  <c:v>1.8</c:v>
                </c:pt>
                <c:pt idx="55">
                  <c:v>1.8333333333333333</c:v>
                </c:pt>
                <c:pt idx="56">
                  <c:v>1.8666666666666667</c:v>
                </c:pt>
                <c:pt idx="57">
                  <c:v>1.9</c:v>
                </c:pt>
                <c:pt idx="58">
                  <c:v>1.9333333333333333</c:v>
                </c:pt>
                <c:pt idx="59">
                  <c:v>1.9666666666666666</c:v>
                </c:pt>
                <c:pt idx="60">
                  <c:v>2</c:v>
                </c:pt>
                <c:pt idx="61">
                  <c:v>2.0333333333333332</c:v>
                </c:pt>
                <c:pt idx="62">
                  <c:v>2.0666666666666669</c:v>
                </c:pt>
                <c:pt idx="63">
                  <c:v>2.1</c:v>
                </c:pt>
                <c:pt idx="64">
                  <c:v>2.1333333333333333</c:v>
                </c:pt>
                <c:pt idx="65">
                  <c:v>2.1666666666666665</c:v>
                </c:pt>
                <c:pt idx="66">
                  <c:v>2.2000000000000002</c:v>
                </c:pt>
                <c:pt idx="67">
                  <c:v>2.2333333333333334</c:v>
                </c:pt>
                <c:pt idx="68">
                  <c:v>2.2666666666666666</c:v>
                </c:pt>
                <c:pt idx="69">
                  <c:v>2.2999999999999998</c:v>
                </c:pt>
                <c:pt idx="70">
                  <c:v>2.3333333333333335</c:v>
                </c:pt>
                <c:pt idx="71">
                  <c:v>2.3666666666666667</c:v>
                </c:pt>
                <c:pt idx="72">
                  <c:v>2.4</c:v>
                </c:pt>
                <c:pt idx="73">
                  <c:v>2.4333333333333331</c:v>
                </c:pt>
                <c:pt idx="74">
                  <c:v>2.4666666666666668</c:v>
                </c:pt>
                <c:pt idx="75">
                  <c:v>2.5</c:v>
                </c:pt>
                <c:pt idx="76">
                  <c:v>2.5333333333333332</c:v>
                </c:pt>
                <c:pt idx="77">
                  <c:v>2.5666666666666669</c:v>
                </c:pt>
                <c:pt idx="78">
                  <c:v>2.6</c:v>
                </c:pt>
                <c:pt idx="79">
                  <c:v>2.6333333333333333</c:v>
                </c:pt>
                <c:pt idx="80">
                  <c:v>2.6666666666666665</c:v>
                </c:pt>
                <c:pt idx="81">
                  <c:v>2.7</c:v>
                </c:pt>
                <c:pt idx="82">
                  <c:v>2.7333333333333334</c:v>
                </c:pt>
                <c:pt idx="83">
                  <c:v>2.7666666666666666</c:v>
                </c:pt>
                <c:pt idx="84">
                  <c:v>2.8</c:v>
                </c:pt>
                <c:pt idx="85">
                  <c:v>2.8333333333333335</c:v>
                </c:pt>
                <c:pt idx="86">
                  <c:v>2.8666666666666667</c:v>
                </c:pt>
                <c:pt idx="87">
                  <c:v>2.9</c:v>
                </c:pt>
                <c:pt idx="88">
                  <c:v>2.9333333333333331</c:v>
                </c:pt>
                <c:pt idx="89">
                  <c:v>2.9666666666666668</c:v>
                </c:pt>
                <c:pt idx="90">
                  <c:v>3</c:v>
                </c:pt>
                <c:pt idx="91">
                  <c:v>3.0333333333333332</c:v>
                </c:pt>
                <c:pt idx="92">
                  <c:v>3.0666666666666669</c:v>
                </c:pt>
                <c:pt idx="93">
                  <c:v>3.1</c:v>
                </c:pt>
                <c:pt idx="94">
                  <c:v>3.1333333333333333</c:v>
                </c:pt>
                <c:pt idx="95">
                  <c:v>3.1666666666666665</c:v>
                </c:pt>
                <c:pt idx="96">
                  <c:v>3.2</c:v>
                </c:pt>
                <c:pt idx="97">
                  <c:v>3.2333333333333334</c:v>
                </c:pt>
                <c:pt idx="98">
                  <c:v>3.2666666666666666</c:v>
                </c:pt>
                <c:pt idx="99">
                  <c:v>3.3</c:v>
                </c:pt>
                <c:pt idx="100">
                  <c:v>3.3333333333333335</c:v>
                </c:pt>
                <c:pt idx="101">
                  <c:v>3.3666666666666667</c:v>
                </c:pt>
                <c:pt idx="102">
                  <c:v>3.4</c:v>
                </c:pt>
                <c:pt idx="103">
                  <c:v>3.4333333333333331</c:v>
                </c:pt>
                <c:pt idx="104">
                  <c:v>3.4666666666666668</c:v>
                </c:pt>
                <c:pt idx="105">
                  <c:v>3.5</c:v>
                </c:pt>
                <c:pt idx="106">
                  <c:v>3.5333333333333332</c:v>
                </c:pt>
                <c:pt idx="107">
                  <c:v>3.5666666666666669</c:v>
                </c:pt>
                <c:pt idx="108">
                  <c:v>3.6</c:v>
                </c:pt>
                <c:pt idx="109">
                  <c:v>3.6333333333333333</c:v>
                </c:pt>
                <c:pt idx="110">
                  <c:v>3.6666666666666665</c:v>
                </c:pt>
                <c:pt idx="111">
                  <c:v>3.7</c:v>
                </c:pt>
                <c:pt idx="112">
                  <c:v>3.7333333333333334</c:v>
                </c:pt>
                <c:pt idx="113">
                  <c:v>3.7666666666666666</c:v>
                </c:pt>
                <c:pt idx="114">
                  <c:v>3.8</c:v>
                </c:pt>
                <c:pt idx="115">
                  <c:v>3.8333333333333335</c:v>
                </c:pt>
                <c:pt idx="116">
                  <c:v>3.8666666666666667</c:v>
                </c:pt>
                <c:pt idx="117">
                  <c:v>3.9</c:v>
                </c:pt>
                <c:pt idx="118">
                  <c:v>3.9333333333333331</c:v>
                </c:pt>
                <c:pt idx="119">
                  <c:v>3.9666666666666668</c:v>
                </c:pt>
                <c:pt idx="120">
                  <c:v>4</c:v>
                </c:pt>
                <c:pt idx="121">
                  <c:v>4.0333333333333332</c:v>
                </c:pt>
                <c:pt idx="122">
                  <c:v>4.0666666666666664</c:v>
                </c:pt>
                <c:pt idx="123">
                  <c:v>4.0999999999999996</c:v>
                </c:pt>
                <c:pt idx="124">
                  <c:v>4.1333333333333337</c:v>
                </c:pt>
                <c:pt idx="125">
                  <c:v>4.166666666666667</c:v>
                </c:pt>
                <c:pt idx="126">
                  <c:v>4.2</c:v>
                </c:pt>
                <c:pt idx="127">
                  <c:v>4.2333333333333334</c:v>
                </c:pt>
                <c:pt idx="128">
                  <c:v>4.2666666666666666</c:v>
                </c:pt>
                <c:pt idx="129">
                  <c:v>4.3</c:v>
                </c:pt>
                <c:pt idx="130">
                  <c:v>4.333333333333333</c:v>
                </c:pt>
                <c:pt idx="131">
                  <c:v>4.3666666666666663</c:v>
                </c:pt>
                <c:pt idx="132">
                  <c:v>4.4000000000000004</c:v>
                </c:pt>
                <c:pt idx="133">
                  <c:v>4.4333333333333336</c:v>
                </c:pt>
                <c:pt idx="134">
                  <c:v>4.4666666666666668</c:v>
                </c:pt>
                <c:pt idx="135">
                  <c:v>4.5</c:v>
                </c:pt>
                <c:pt idx="136">
                  <c:v>4.5333333333333332</c:v>
                </c:pt>
                <c:pt idx="137">
                  <c:v>4.5666666666666664</c:v>
                </c:pt>
                <c:pt idx="138">
                  <c:v>4.5999999999999996</c:v>
                </c:pt>
                <c:pt idx="139">
                  <c:v>4.6333333333333337</c:v>
                </c:pt>
                <c:pt idx="140">
                  <c:v>4.666666666666667</c:v>
                </c:pt>
                <c:pt idx="141">
                  <c:v>4.7</c:v>
                </c:pt>
                <c:pt idx="142">
                  <c:v>4.7333333333333334</c:v>
                </c:pt>
                <c:pt idx="143">
                  <c:v>4.7666666666666666</c:v>
                </c:pt>
                <c:pt idx="144">
                  <c:v>4.8</c:v>
                </c:pt>
                <c:pt idx="145">
                  <c:v>4.833333333333333</c:v>
                </c:pt>
                <c:pt idx="146">
                  <c:v>4.8666666666666663</c:v>
                </c:pt>
                <c:pt idx="147">
                  <c:v>4.9000000000000004</c:v>
                </c:pt>
                <c:pt idx="148">
                  <c:v>4.9333333333333336</c:v>
                </c:pt>
                <c:pt idx="149">
                  <c:v>4.9666666666666668</c:v>
                </c:pt>
                <c:pt idx="150">
                  <c:v>5</c:v>
                </c:pt>
                <c:pt idx="151">
                  <c:v>5.0333333333333332</c:v>
                </c:pt>
                <c:pt idx="152">
                  <c:v>5.0666666666666664</c:v>
                </c:pt>
                <c:pt idx="153">
                  <c:v>5.0999999999999996</c:v>
                </c:pt>
                <c:pt idx="154">
                  <c:v>5.1333333333333337</c:v>
                </c:pt>
                <c:pt idx="155">
                  <c:v>5.166666666666667</c:v>
                </c:pt>
                <c:pt idx="156">
                  <c:v>5.2</c:v>
                </c:pt>
                <c:pt idx="157">
                  <c:v>5.2333333333333334</c:v>
                </c:pt>
                <c:pt idx="158">
                  <c:v>5.2666666666666666</c:v>
                </c:pt>
                <c:pt idx="159">
                  <c:v>5.3</c:v>
                </c:pt>
                <c:pt idx="160">
                  <c:v>5.333333333333333</c:v>
                </c:pt>
                <c:pt idx="161">
                  <c:v>5.3666666666666663</c:v>
                </c:pt>
                <c:pt idx="162">
                  <c:v>5.4</c:v>
                </c:pt>
                <c:pt idx="163">
                  <c:v>5.4333333333333336</c:v>
                </c:pt>
                <c:pt idx="164">
                  <c:v>5.4666666666666668</c:v>
                </c:pt>
                <c:pt idx="165">
                  <c:v>5.5</c:v>
                </c:pt>
                <c:pt idx="166">
                  <c:v>5.5333333333333332</c:v>
                </c:pt>
                <c:pt idx="167">
                  <c:v>5.5666666666666664</c:v>
                </c:pt>
                <c:pt idx="168">
                  <c:v>5.6</c:v>
                </c:pt>
                <c:pt idx="169">
                  <c:v>5.6333333333333337</c:v>
                </c:pt>
                <c:pt idx="170">
                  <c:v>5.666666666666667</c:v>
                </c:pt>
                <c:pt idx="171">
                  <c:v>5.7</c:v>
                </c:pt>
                <c:pt idx="172">
                  <c:v>5.7333333333333334</c:v>
                </c:pt>
                <c:pt idx="173">
                  <c:v>5.7666666666666666</c:v>
                </c:pt>
                <c:pt idx="174">
                  <c:v>5.8</c:v>
                </c:pt>
                <c:pt idx="175">
                  <c:v>5.833333333333333</c:v>
                </c:pt>
                <c:pt idx="176">
                  <c:v>5.8666666666666663</c:v>
                </c:pt>
                <c:pt idx="177">
                  <c:v>5.9</c:v>
                </c:pt>
              </c:numCache>
            </c:numRef>
          </c:xVal>
          <c:yVal>
            <c:numRef>
              <c:f>EHT.surf!$L$3:$L$180</c:f>
              <c:numCache>
                <c:formatCode>0.0</c:formatCode>
                <c:ptCount val="178"/>
                <c:pt idx="0">
                  <c:v>19.969999313354492</c:v>
                </c:pt>
                <c:pt idx="1">
                  <c:v>19.850000381469727</c:v>
                </c:pt>
                <c:pt idx="2">
                  <c:v>19.569999694824219</c:v>
                </c:pt>
                <c:pt idx="3">
                  <c:v>19.370000839233398</c:v>
                </c:pt>
                <c:pt idx="4">
                  <c:v>19.290000915527344</c:v>
                </c:pt>
                <c:pt idx="5">
                  <c:v>19.290000915527344</c:v>
                </c:pt>
                <c:pt idx="6">
                  <c:v>19.290000915527344</c:v>
                </c:pt>
                <c:pt idx="7">
                  <c:v>19.170000076293945</c:v>
                </c:pt>
                <c:pt idx="8">
                  <c:v>19.090000152587891</c:v>
                </c:pt>
                <c:pt idx="9">
                  <c:v>19.010000228881836</c:v>
                </c:pt>
                <c:pt idx="10">
                  <c:v>19.010000228881836</c:v>
                </c:pt>
                <c:pt idx="11">
                  <c:v>19.090000152587891</c:v>
                </c:pt>
                <c:pt idx="12">
                  <c:v>19.129999160766602</c:v>
                </c:pt>
                <c:pt idx="13">
                  <c:v>19.049999237060547</c:v>
                </c:pt>
                <c:pt idx="14">
                  <c:v>18.969999313354492</c:v>
                </c:pt>
                <c:pt idx="15">
                  <c:v>18.930000305175781</c:v>
                </c:pt>
                <c:pt idx="16">
                  <c:v>18.930000305175781</c:v>
                </c:pt>
                <c:pt idx="17">
                  <c:v>19.010000228881836</c:v>
                </c:pt>
                <c:pt idx="18">
                  <c:v>19.090000152587891</c:v>
                </c:pt>
                <c:pt idx="19">
                  <c:v>19.049999237060547</c:v>
                </c:pt>
                <c:pt idx="20">
                  <c:v>18.969999313354492</c:v>
                </c:pt>
                <c:pt idx="21">
                  <c:v>18.889999389648438</c:v>
                </c:pt>
                <c:pt idx="22">
                  <c:v>18.850000381469727</c:v>
                </c:pt>
                <c:pt idx="23">
                  <c:v>18.969999313354492</c:v>
                </c:pt>
                <c:pt idx="24">
                  <c:v>19.049999237060547</c:v>
                </c:pt>
                <c:pt idx="25">
                  <c:v>19.049999237060547</c:v>
                </c:pt>
                <c:pt idx="26">
                  <c:v>18.969999313354492</c:v>
                </c:pt>
                <c:pt idx="27">
                  <c:v>18.889999389648438</c:v>
                </c:pt>
                <c:pt idx="28">
                  <c:v>18.930000305175781</c:v>
                </c:pt>
                <c:pt idx="29">
                  <c:v>19.010000228881836</c:v>
                </c:pt>
                <c:pt idx="30">
                  <c:v>19.090000152587891</c:v>
                </c:pt>
                <c:pt idx="31">
                  <c:v>19.010000228881836</c:v>
                </c:pt>
                <c:pt idx="32">
                  <c:v>18.930000305175781</c:v>
                </c:pt>
                <c:pt idx="33">
                  <c:v>18.889999389648438</c:v>
                </c:pt>
                <c:pt idx="34">
                  <c:v>18.969999313354492</c:v>
                </c:pt>
                <c:pt idx="35">
                  <c:v>18.969999313354492</c:v>
                </c:pt>
                <c:pt idx="36">
                  <c:v>18.889999389648438</c:v>
                </c:pt>
                <c:pt idx="37">
                  <c:v>18.809999465942383</c:v>
                </c:pt>
                <c:pt idx="38">
                  <c:v>18.729999542236328</c:v>
                </c:pt>
                <c:pt idx="39">
                  <c:v>18.809999465942383</c:v>
                </c:pt>
                <c:pt idx="40">
                  <c:v>18.930000305175781</c:v>
                </c:pt>
                <c:pt idx="41">
                  <c:v>18.930000305175781</c:v>
                </c:pt>
                <c:pt idx="42">
                  <c:v>18.930000305175781</c:v>
                </c:pt>
                <c:pt idx="43">
                  <c:v>18.930000305175781</c:v>
                </c:pt>
                <c:pt idx="44">
                  <c:v>19.010000228881836</c:v>
                </c:pt>
                <c:pt idx="45">
                  <c:v>19.129999160766602</c:v>
                </c:pt>
                <c:pt idx="46">
                  <c:v>19.170000076293945</c:v>
                </c:pt>
                <c:pt idx="47">
                  <c:v>19.25</c:v>
                </c:pt>
                <c:pt idx="48">
                  <c:v>19.290000915527344</c:v>
                </c:pt>
                <c:pt idx="49">
                  <c:v>19.329999923706055</c:v>
                </c:pt>
                <c:pt idx="50">
                  <c:v>19.329999923706055</c:v>
                </c:pt>
                <c:pt idx="51">
                  <c:v>19.329999923706055</c:v>
                </c:pt>
                <c:pt idx="52">
                  <c:v>19.25</c:v>
                </c:pt>
                <c:pt idx="53">
                  <c:v>19.170000076293945</c:v>
                </c:pt>
                <c:pt idx="54">
                  <c:v>19.209999084472656</c:v>
                </c:pt>
                <c:pt idx="55">
                  <c:v>19.329999923706055</c:v>
                </c:pt>
                <c:pt idx="56">
                  <c:v>19.370000839233398</c:v>
                </c:pt>
                <c:pt idx="57">
                  <c:v>19.370000839233398</c:v>
                </c:pt>
                <c:pt idx="58">
                  <c:v>19.370000839233398</c:v>
                </c:pt>
                <c:pt idx="59">
                  <c:v>19.25</c:v>
                </c:pt>
                <c:pt idx="60">
                  <c:v>19.209999084472656</c:v>
                </c:pt>
                <c:pt idx="61">
                  <c:v>19.290000915527344</c:v>
                </c:pt>
                <c:pt idx="62">
                  <c:v>19.329999923706055</c:v>
                </c:pt>
                <c:pt idx="63">
                  <c:v>19.329999923706055</c:v>
                </c:pt>
                <c:pt idx="64">
                  <c:v>19.25</c:v>
                </c:pt>
                <c:pt idx="65">
                  <c:v>19.209999084472656</c:v>
                </c:pt>
                <c:pt idx="66">
                  <c:v>19.209999084472656</c:v>
                </c:pt>
                <c:pt idx="67">
                  <c:v>18.969999313354492</c:v>
                </c:pt>
                <c:pt idx="68">
                  <c:v>18.850000381469727</c:v>
                </c:pt>
                <c:pt idx="69">
                  <c:v>18.930000305175781</c:v>
                </c:pt>
                <c:pt idx="70">
                  <c:v>19.290000915527344</c:v>
                </c:pt>
                <c:pt idx="71">
                  <c:v>19.450000762939453</c:v>
                </c:pt>
                <c:pt idx="72">
                  <c:v>19.489999771118164</c:v>
                </c:pt>
                <c:pt idx="73">
                  <c:v>19.489999771118164</c:v>
                </c:pt>
                <c:pt idx="74">
                  <c:v>19.370000839233398</c:v>
                </c:pt>
                <c:pt idx="75">
                  <c:v>19.329999923706055</c:v>
                </c:pt>
                <c:pt idx="76">
                  <c:v>19.409999847412109</c:v>
                </c:pt>
                <c:pt idx="77">
                  <c:v>19.489999771118164</c:v>
                </c:pt>
                <c:pt idx="78">
                  <c:v>19.489999771118164</c:v>
                </c:pt>
                <c:pt idx="79">
                  <c:v>19.450000762939453</c:v>
                </c:pt>
                <c:pt idx="80">
                  <c:v>19.409999847412109</c:v>
                </c:pt>
                <c:pt idx="81">
                  <c:v>19.489999771118164</c:v>
                </c:pt>
                <c:pt idx="82">
                  <c:v>19.649999618530273</c:v>
                </c:pt>
                <c:pt idx="83">
                  <c:v>19.690000534057617</c:v>
                </c:pt>
                <c:pt idx="84">
                  <c:v>19.649999618530273</c:v>
                </c:pt>
                <c:pt idx="85">
                  <c:v>19.610000610351563</c:v>
                </c:pt>
                <c:pt idx="86">
                  <c:v>19.569999694824219</c:v>
                </c:pt>
                <c:pt idx="87">
                  <c:v>19.610000610351563</c:v>
                </c:pt>
                <c:pt idx="88">
                  <c:v>19.690000534057617</c:v>
                </c:pt>
                <c:pt idx="89">
                  <c:v>19.809999465942383</c:v>
                </c:pt>
                <c:pt idx="90">
                  <c:v>19.809999465942383</c:v>
                </c:pt>
                <c:pt idx="91">
                  <c:v>19.770000457763672</c:v>
                </c:pt>
                <c:pt idx="92">
                  <c:v>19.729999542236328</c:v>
                </c:pt>
                <c:pt idx="93">
                  <c:v>19.690000534057617</c:v>
                </c:pt>
                <c:pt idx="94">
                  <c:v>19.649999618530273</c:v>
                </c:pt>
                <c:pt idx="95">
                  <c:v>19.610000610351563</c:v>
                </c:pt>
                <c:pt idx="96">
                  <c:v>19.409999847412109</c:v>
                </c:pt>
                <c:pt idx="97">
                  <c:v>19.209999084472656</c:v>
                </c:pt>
                <c:pt idx="98">
                  <c:v>19.209999084472656</c:v>
                </c:pt>
                <c:pt idx="99">
                  <c:v>19.25</c:v>
                </c:pt>
                <c:pt idx="100">
                  <c:v>19.329999923706055</c:v>
                </c:pt>
                <c:pt idx="101">
                  <c:v>19.409999847412109</c:v>
                </c:pt>
                <c:pt idx="102">
                  <c:v>19.409999847412109</c:v>
                </c:pt>
                <c:pt idx="103">
                  <c:v>19.489999771118164</c:v>
                </c:pt>
                <c:pt idx="104">
                  <c:v>19.530000686645508</c:v>
                </c:pt>
                <c:pt idx="105">
                  <c:v>19.569999694824219</c:v>
                </c:pt>
                <c:pt idx="106">
                  <c:v>19.610000610351563</c:v>
                </c:pt>
                <c:pt idx="107">
                  <c:v>19.649999618530273</c:v>
                </c:pt>
                <c:pt idx="108">
                  <c:v>19.690000534057617</c:v>
                </c:pt>
                <c:pt idx="109">
                  <c:v>19.729999542236328</c:v>
                </c:pt>
                <c:pt idx="110">
                  <c:v>19.729999542236328</c:v>
                </c:pt>
                <c:pt idx="111">
                  <c:v>19.770000457763672</c:v>
                </c:pt>
                <c:pt idx="112">
                  <c:v>19.809999465942383</c:v>
                </c:pt>
                <c:pt idx="113">
                  <c:v>19.809999465942383</c:v>
                </c:pt>
                <c:pt idx="114">
                  <c:v>19.889999389648438</c:v>
                </c:pt>
                <c:pt idx="115">
                  <c:v>19.930000305175781</c:v>
                </c:pt>
                <c:pt idx="116">
                  <c:v>19.729999542236328</c:v>
                </c:pt>
                <c:pt idx="117">
                  <c:v>19.530000686645508</c:v>
                </c:pt>
                <c:pt idx="118">
                  <c:v>19.370000839233398</c:v>
                </c:pt>
                <c:pt idx="119">
                  <c:v>19.25</c:v>
                </c:pt>
                <c:pt idx="120">
                  <c:v>19.170000076293945</c:v>
                </c:pt>
                <c:pt idx="121">
                  <c:v>19.090000152587891</c:v>
                </c:pt>
                <c:pt idx="122">
                  <c:v>19.010000228881836</c:v>
                </c:pt>
                <c:pt idx="123">
                  <c:v>18.930000305175781</c:v>
                </c:pt>
                <c:pt idx="124">
                  <c:v>18.850000381469727</c:v>
                </c:pt>
                <c:pt idx="125">
                  <c:v>18.809999465942383</c:v>
                </c:pt>
                <c:pt idx="126">
                  <c:v>18.770000457763672</c:v>
                </c:pt>
                <c:pt idx="127">
                  <c:v>18.729999542236328</c:v>
                </c:pt>
                <c:pt idx="128">
                  <c:v>18.690000534057617</c:v>
                </c:pt>
                <c:pt idx="129">
                  <c:v>18.649999618530273</c:v>
                </c:pt>
                <c:pt idx="130">
                  <c:v>18.610000610351563</c:v>
                </c:pt>
                <c:pt idx="131">
                  <c:v>18.610000610351563</c:v>
                </c:pt>
                <c:pt idx="132">
                  <c:v>18.690000534057617</c:v>
                </c:pt>
                <c:pt idx="133">
                  <c:v>18.770000457763672</c:v>
                </c:pt>
                <c:pt idx="134">
                  <c:v>18.770000457763672</c:v>
                </c:pt>
                <c:pt idx="135">
                  <c:v>18.690000534057617</c:v>
                </c:pt>
                <c:pt idx="136">
                  <c:v>18.610000610351563</c:v>
                </c:pt>
                <c:pt idx="137">
                  <c:v>18.530000686645508</c:v>
                </c:pt>
                <c:pt idx="138">
                  <c:v>18.489999771118164</c:v>
                </c:pt>
                <c:pt idx="139">
                  <c:v>18.489999771118164</c:v>
                </c:pt>
                <c:pt idx="140">
                  <c:v>18.569999694824219</c:v>
                </c:pt>
                <c:pt idx="141">
                  <c:v>18.690000534057617</c:v>
                </c:pt>
                <c:pt idx="142">
                  <c:v>18.649999618530273</c:v>
                </c:pt>
                <c:pt idx="143">
                  <c:v>18.530000686645508</c:v>
                </c:pt>
                <c:pt idx="144">
                  <c:v>18.450000762939453</c:v>
                </c:pt>
                <c:pt idx="145">
                  <c:v>18.450000762939453</c:v>
                </c:pt>
                <c:pt idx="146">
                  <c:v>18.370000839233398</c:v>
                </c:pt>
                <c:pt idx="147">
                  <c:v>18.450000762939453</c:v>
                </c:pt>
                <c:pt idx="148">
                  <c:v>18.530000686645508</c:v>
                </c:pt>
                <c:pt idx="149">
                  <c:v>18.569999694824219</c:v>
                </c:pt>
                <c:pt idx="150">
                  <c:v>18.489999771118164</c:v>
                </c:pt>
                <c:pt idx="151">
                  <c:v>18.450000762939453</c:v>
                </c:pt>
                <c:pt idx="152">
                  <c:v>18.370000839233398</c:v>
                </c:pt>
                <c:pt idx="153">
                  <c:v>18.489999771118164</c:v>
                </c:pt>
                <c:pt idx="154">
                  <c:v>18.569999694824219</c:v>
                </c:pt>
                <c:pt idx="155">
                  <c:v>18.569999694824219</c:v>
                </c:pt>
                <c:pt idx="156">
                  <c:v>18.530000686645508</c:v>
                </c:pt>
                <c:pt idx="157">
                  <c:v>18.450000762939453</c:v>
                </c:pt>
                <c:pt idx="158">
                  <c:v>18.409999847412109</c:v>
                </c:pt>
                <c:pt idx="159">
                  <c:v>18.370000839233398</c:v>
                </c:pt>
                <c:pt idx="160">
                  <c:v>18.370000839233398</c:v>
                </c:pt>
                <c:pt idx="161">
                  <c:v>18.450000762939453</c:v>
                </c:pt>
                <c:pt idx="162">
                  <c:v>18.569999694824219</c:v>
                </c:pt>
                <c:pt idx="163">
                  <c:v>18.649999618530273</c:v>
                </c:pt>
                <c:pt idx="164">
                  <c:v>18.610000610351563</c:v>
                </c:pt>
                <c:pt idx="165">
                  <c:v>18.569999694824219</c:v>
                </c:pt>
                <c:pt idx="166">
                  <c:v>18.530000686645508</c:v>
                </c:pt>
                <c:pt idx="167">
                  <c:v>18.489999771118164</c:v>
                </c:pt>
                <c:pt idx="168">
                  <c:v>18.450000762939453</c:v>
                </c:pt>
                <c:pt idx="169">
                  <c:v>18.450000762939453</c:v>
                </c:pt>
                <c:pt idx="170">
                  <c:v>18.409999847412109</c:v>
                </c:pt>
                <c:pt idx="171">
                  <c:v>18.409999847412109</c:v>
                </c:pt>
                <c:pt idx="172">
                  <c:v>18.450000762939453</c:v>
                </c:pt>
                <c:pt idx="173">
                  <c:v>18.569999694824219</c:v>
                </c:pt>
                <c:pt idx="174">
                  <c:v>18.610000610351563</c:v>
                </c:pt>
                <c:pt idx="175">
                  <c:v>18.569999694824219</c:v>
                </c:pt>
                <c:pt idx="176">
                  <c:v>18.489999771118164</c:v>
                </c:pt>
                <c:pt idx="177">
                  <c:v>18.450000762939453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E4-4131-B7BD-EAD6FBDC7AFF}"/>
            </c:ext>
          </c:extLst>
        </c:ser>
        <c:ser>
          <c:idx val="2"/>
          <c:order val="2"/>
          <c:tx>
            <c:v>S3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EHT.surf!$C$3:$C$180</c:f>
              <c:numCache>
                <c:formatCode>General</c:formatCode>
                <c:ptCount val="178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0.2</c:v>
                </c:pt>
                <c:pt idx="7">
                  <c:v>0.23333333333333334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0.4</c:v>
                </c:pt>
                <c:pt idx="13">
                  <c:v>0.43333333333333335</c:v>
                </c:pt>
                <c:pt idx="14">
                  <c:v>0.46666666666666667</c:v>
                </c:pt>
                <c:pt idx="15">
                  <c:v>0.5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0.76666666666666672</c:v>
                </c:pt>
                <c:pt idx="24">
                  <c:v>0.8</c:v>
                </c:pt>
                <c:pt idx="25">
                  <c:v>0.83333333333333337</c:v>
                </c:pt>
                <c:pt idx="26">
                  <c:v>0.8666666666666667</c:v>
                </c:pt>
                <c:pt idx="27">
                  <c:v>0.9</c:v>
                </c:pt>
                <c:pt idx="28">
                  <c:v>0.93333333333333335</c:v>
                </c:pt>
                <c:pt idx="29">
                  <c:v>0.96666666666666667</c:v>
                </c:pt>
                <c:pt idx="30">
                  <c:v>1</c:v>
                </c:pt>
                <c:pt idx="31">
                  <c:v>1.0333333333333334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1.1333333333333333</c:v>
                </c:pt>
                <c:pt idx="35">
                  <c:v>1.1666666666666667</c:v>
                </c:pt>
                <c:pt idx="36">
                  <c:v>1.2</c:v>
                </c:pt>
                <c:pt idx="37">
                  <c:v>1.2333333333333334</c:v>
                </c:pt>
                <c:pt idx="38">
                  <c:v>1.2666666666666666</c:v>
                </c:pt>
                <c:pt idx="39">
                  <c:v>1.3</c:v>
                </c:pt>
                <c:pt idx="40">
                  <c:v>1.3333333333333333</c:v>
                </c:pt>
                <c:pt idx="41">
                  <c:v>1.3666666666666667</c:v>
                </c:pt>
                <c:pt idx="42">
                  <c:v>1.4</c:v>
                </c:pt>
                <c:pt idx="43">
                  <c:v>1.4333333333333333</c:v>
                </c:pt>
                <c:pt idx="44">
                  <c:v>1.4666666666666666</c:v>
                </c:pt>
                <c:pt idx="45">
                  <c:v>1.5</c:v>
                </c:pt>
                <c:pt idx="46">
                  <c:v>1.5333333333333334</c:v>
                </c:pt>
                <c:pt idx="47">
                  <c:v>1.5666666666666667</c:v>
                </c:pt>
                <c:pt idx="48">
                  <c:v>1.6</c:v>
                </c:pt>
                <c:pt idx="49">
                  <c:v>1.6333333333333333</c:v>
                </c:pt>
                <c:pt idx="50">
                  <c:v>1.6666666666666667</c:v>
                </c:pt>
                <c:pt idx="51">
                  <c:v>1.7</c:v>
                </c:pt>
                <c:pt idx="52">
                  <c:v>1.7333333333333334</c:v>
                </c:pt>
                <c:pt idx="53">
                  <c:v>1.7666666666666666</c:v>
                </c:pt>
                <c:pt idx="54">
                  <c:v>1.8</c:v>
                </c:pt>
                <c:pt idx="55">
                  <c:v>1.8333333333333333</c:v>
                </c:pt>
                <c:pt idx="56">
                  <c:v>1.8666666666666667</c:v>
                </c:pt>
                <c:pt idx="57">
                  <c:v>1.9</c:v>
                </c:pt>
                <c:pt idx="58">
                  <c:v>1.9333333333333333</c:v>
                </c:pt>
                <c:pt idx="59">
                  <c:v>1.9666666666666666</c:v>
                </c:pt>
                <c:pt idx="60">
                  <c:v>2</c:v>
                </c:pt>
                <c:pt idx="61">
                  <c:v>2.0333333333333332</c:v>
                </c:pt>
                <c:pt idx="62">
                  <c:v>2.0666666666666669</c:v>
                </c:pt>
                <c:pt idx="63">
                  <c:v>2.1</c:v>
                </c:pt>
                <c:pt idx="64">
                  <c:v>2.1333333333333333</c:v>
                </c:pt>
                <c:pt idx="65">
                  <c:v>2.1666666666666665</c:v>
                </c:pt>
                <c:pt idx="66">
                  <c:v>2.2000000000000002</c:v>
                </c:pt>
                <c:pt idx="67">
                  <c:v>2.2333333333333334</c:v>
                </c:pt>
                <c:pt idx="68">
                  <c:v>2.2666666666666666</c:v>
                </c:pt>
                <c:pt idx="69">
                  <c:v>2.2999999999999998</c:v>
                </c:pt>
                <c:pt idx="70">
                  <c:v>2.3333333333333335</c:v>
                </c:pt>
                <c:pt idx="71">
                  <c:v>2.3666666666666667</c:v>
                </c:pt>
                <c:pt idx="72">
                  <c:v>2.4</c:v>
                </c:pt>
                <c:pt idx="73">
                  <c:v>2.4333333333333331</c:v>
                </c:pt>
                <c:pt idx="74">
                  <c:v>2.4666666666666668</c:v>
                </c:pt>
                <c:pt idx="75">
                  <c:v>2.5</c:v>
                </c:pt>
                <c:pt idx="76">
                  <c:v>2.5333333333333332</c:v>
                </c:pt>
                <c:pt idx="77">
                  <c:v>2.5666666666666669</c:v>
                </c:pt>
                <c:pt idx="78">
                  <c:v>2.6</c:v>
                </c:pt>
                <c:pt idx="79">
                  <c:v>2.6333333333333333</c:v>
                </c:pt>
                <c:pt idx="80">
                  <c:v>2.6666666666666665</c:v>
                </c:pt>
                <c:pt idx="81">
                  <c:v>2.7</c:v>
                </c:pt>
                <c:pt idx="82">
                  <c:v>2.7333333333333334</c:v>
                </c:pt>
                <c:pt idx="83">
                  <c:v>2.7666666666666666</c:v>
                </c:pt>
                <c:pt idx="84">
                  <c:v>2.8</c:v>
                </c:pt>
                <c:pt idx="85">
                  <c:v>2.8333333333333335</c:v>
                </c:pt>
                <c:pt idx="86">
                  <c:v>2.8666666666666667</c:v>
                </c:pt>
                <c:pt idx="87">
                  <c:v>2.9</c:v>
                </c:pt>
                <c:pt idx="88">
                  <c:v>2.9333333333333331</c:v>
                </c:pt>
                <c:pt idx="89">
                  <c:v>2.9666666666666668</c:v>
                </c:pt>
                <c:pt idx="90">
                  <c:v>3</c:v>
                </c:pt>
                <c:pt idx="91">
                  <c:v>3.0333333333333332</c:v>
                </c:pt>
                <c:pt idx="92">
                  <c:v>3.0666666666666669</c:v>
                </c:pt>
                <c:pt idx="93">
                  <c:v>3.1</c:v>
                </c:pt>
                <c:pt idx="94">
                  <c:v>3.1333333333333333</c:v>
                </c:pt>
                <c:pt idx="95">
                  <c:v>3.1666666666666665</c:v>
                </c:pt>
                <c:pt idx="96">
                  <c:v>3.2</c:v>
                </c:pt>
                <c:pt idx="97">
                  <c:v>3.2333333333333334</c:v>
                </c:pt>
                <c:pt idx="98">
                  <c:v>3.2666666666666666</c:v>
                </c:pt>
                <c:pt idx="99">
                  <c:v>3.3</c:v>
                </c:pt>
                <c:pt idx="100">
                  <c:v>3.3333333333333335</c:v>
                </c:pt>
                <c:pt idx="101">
                  <c:v>3.3666666666666667</c:v>
                </c:pt>
                <c:pt idx="102">
                  <c:v>3.4</c:v>
                </c:pt>
                <c:pt idx="103">
                  <c:v>3.4333333333333331</c:v>
                </c:pt>
                <c:pt idx="104">
                  <c:v>3.4666666666666668</c:v>
                </c:pt>
                <c:pt idx="105">
                  <c:v>3.5</c:v>
                </c:pt>
                <c:pt idx="106">
                  <c:v>3.5333333333333332</c:v>
                </c:pt>
                <c:pt idx="107">
                  <c:v>3.5666666666666669</c:v>
                </c:pt>
                <c:pt idx="108">
                  <c:v>3.6</c:v>
                </c:pt>
                <c:pt idx="109">
                  <c:v>3.6333333333333333</c:v>
                </c:pt>
                <c:pt idx="110">
                  <c:v>3.6666666666666665</c:v>
                </c:pt>
                <c:pt idx="111">
                  <c:v>3.7</c:v>
                </c:pt>
                <c:pt idx="112">
                  <c:v>3.7333333333333334</c:v>
                </c:pt>
                <c:pt idx="113">
                  <c:v>3.7666666666666666</c:v>
                </c:pt>
                <c:pt idx="114">
                  <c:v>3.8</c:v>
                </c:pt>
                <c:pt idx="115">
                  <c:v>3.8333333333333335</c:v>
                </c:pt>
                <c:pt idx="116">
                  <c:v>3.8666666666666667</c:v>
                </c:pt>
                <c:pt idx="117">
                  <c:v>3.9</c:v>
                </c:pt>
                <c:pt idx="118">
                  <c:v>3.9333333333333331</c:v>
                </c:pt>
                <c:pt idx="119">
                  <c:v>3.9666666666666668</c:v>
                </c:pt>
                <c:pt idx="120">
                  <c:v>4</c:v>
                </c:pt>
                <c:pt idx="121">
                  <c:v>4.0333333333333332</c:v>
                </c:pt>
                <c:pt idx="122">
                  <c:v>4.0666666666666664</c:v>
                </c:pt>
                <c:pt idx="123">
                  <c:v>4.0999999999999996</c:v>
                </c:pt>
                <c:pt idx="124">
                  <c:v>4.1333333333333337</c:v>
                </c:pt>
                <c:pt idx="125">
                  <c:v>4.166666666666667</c:v>
                </c:pt>
                <c:pt idx="126">
                  <c:v>4.2</c:v>
                </c:pt>
                <c:pt idx="127">
                  <c:v>4.2333333333333334</c:v>
                </c:pt>
                <c:pt idx="128">
                  <c:v>4.2666666666666666</c:v>
                </c:pt>
                <c:pt idx="129">
                  <c:v>4.3</c:v>
                </c:pt>
                <c:pt idx="130">
                  <c:v>4.333333333333333</c:v>
                </c:pt>
                <c:pt idx="131">
                  <c:v>4.3666666666666663</c:v>
                </c:pt>
                <c:pt idx="132">
                  <c:v>4.4000000000000004</c:v>
                </c:pt>
                <c:pt idx="133">
                  <c:v>4.4333333333333336</c:v>
                </c:pt>
                <c:pt idx="134">
                  <c:v>4.4666666666666668</c:v>
                </c:pt>
                <c:pt idx="135">
                  <c:v>4.5</c:v>
                </c:pt>
                <c:pt idx="136">
                  <c:v>4.5333333333333332</c:v>
                </c:pt>
                <c:pt idx="137">
                  <c:v>4.5666666666666664</c:v>
                </c:pt>
                <c:pt idx="138">
                  <c:v>4.5999999999999996</c:v>
                </c:pt>
                <c:pt idx="139">
                  <c:v>4.6333333333333337</c:v>
                </c:pt>
                <c:pt idx="140">
                  <c:v>4.666666666666667</c:v>
                </c:pt>
                <c:pt idx="141">
                  <c:v>4.7</c:v>
                </c:pt>
                <c:pt idx="142">
                  <c:v>4.7333333333333334</c:v>
                </c:pt>
                <c:pt idx="143">
                  <c:v>4.7666666666666666</c:v>
                </c:pt>
                <c:pt idx="144">
                  <c:v>4.8</c:v>
                </c:pt>
                <c:pt idx="145">
                  <c:v>4.833333333333333</c:v>
                </c:pt>
                <c:pt idx="146">
                  <c:v>4.8666666666666663</c:v>
                </c:pt>
                <c:pt idx="147">
                  <c:v>4.9000000000000004</c:v>
                </c:pt>
                <c:pt idx="148">
                  <c:v>4.9333333333333336</c:v>
                </c:pt>
                <c:pt idx="149">
                  <c:v>4.9666666666666668</c:v>
                </c:pt>
                <c:pt idx="150">
                  <c:v>5</c:v>
                </c:pt>
                <c:pt idx="151">
                  <c:v>5.0333333333333332</c:v>
                </c:pt>
                <c:pt idx="152">
                  <c:v>5.0666666666666664</c:v>
                </c:pt>
                <c:pt idx="153">
                  <c:v>5.0999999999999996</c:v>
                </c:pt>
                <c:pt idx="154">
                  <c:v>5.1333333333333337</c:v>
                </c:pt>
                <c:pt idx="155">
                  <c:v>5.166666666666667</c:v>
                </c:pt>
                <c:pt idx="156">
                  <c:v>5.2</c:v>
                </c:pt>
                <c:pt idx="157">
                  <c:v>5.2333333333333334</c:v>
                </c:pt>
                <c:pt idx="158">
                  <c:v>5.2666666666666666</c:v>
                </c:pt>
                <c:pt idx="159">
                  <c:v>5.3</c:v>
                </c:pt>
                <c:pt idx="160">
                  <c:v>5.333333333333333</c:v>
                </c:pt>
                <c:pt idx="161">
                  <c:v>5.3666666666666663</c:v>
                </c:pt>
                <c:pt idx="162">
                  <c:v>5.4</c:v>
                </c:pt>
                <c:pt idx="163">
                  <c:v>5.4333333333333336</c:v>
                </c:pt>
                <c:pt idx="164">
                  <c:v>5.4666666666666668</c:v>
                </c:pt>
                <c:pt idx="165">
                  <c:v>5.5</c:v>
                </c:pt>
                <c:pt idx="166">
                  <c:v>5.5333333333333332</c:v>
                </c:pt>
                <c:pt idx="167">
                  <c:v>5.5666666666666664</c:v>
                </c:pt>
                <c:pt idx="168">
                  <c:v>5.6</c:v>
                </c:pt>
                <c:pt idx="169">
                  <c:v>5.6333333333333337</c:v>
                </c:pt>
                <c:pt idx="170">
                  <c:v>5.666666666666667</c:v>
                </c:pt>
                <c:pt idx="171">
                  <c:v>5.7</c:v>
                </c:pt>
                <c:pt idx="172">
                  <c:v>5.7333333333333334</c:v>
                </c:pt>
                <c:pt idx="173">
                  <c:v>5.7666666666666666</c:v>
                </c:pt>
                <c:pt idx="174">
                  <c:v>5.8</c:v>
                </c:pt>
                <c:pt idx="175">
                  <c:v>5.833333333333333</c:v>
                </c:pt>
                <c:pt idx="176">
                  <c:v>5.8666666666666663</c:v>
                </c:pt>
                <c:pt idx="177">
                  <c:v>5.9</c:v>
                </c:pt>
              </c:numCache>
            </c:numRef>
          </c:xVal>
          <c:yVal>
            <c:numRef>
              <c:f>EHT.surf!$I$3:$I$180</c:f>
              <c:numCache>
                <c:formatCode>0.0</c:formatCode>
                <c:ptCount val="178"/>
                <c:pt idx="0">
                  <c:v>20.170000076293945</c:v>
                </c:pt>
                <c:pt idx="1">
                  <c:v>20.049999237060547</c:v>
                </c:pt>
                <c:pt idx="2">
                  <c:v>19.969999313354492</c:v>
                </c:pt>
                <c:pt idx="3">
                  <c:v>19.850000381469727</c:v>
                </c:pt>
                <c:pt idx="4">
                  <c:v>19.850000381469727</c:v>
                </c:pt>
                <c:pt idx="5">
                  <c:v>19.930000305175781</c:v>
                </c:pt>
                <c:pt idx="6">
                  <c:v>19.969999313354492</c:v>
                </c:pt>
                <c:pt idx="7">
                  <c:v>19.930000305175781</c:v>
                </c:pt>
                <c:pt idx="8">
                  <c:v>19.770000457763672</c:v>
                </c:pt>
                <c:pt idx="9">
                  <c:v>19.690000534057617</c:v>
                </c:pt>
                <c:pt idx="10">
                  <c:v>19.649999618530273</c:v>
                </c:pt>
                <c:pt idx="11">
                  <c:v>19.770000457763672</c:v>
                </c:pt>
                <c:pt idx="12">
                  <c:v>19.850000381469727</c:v>
                </c:pt>
                <c:pt idx="13">
                  <c:v>19.770000457763672</c:v>
                </c:pt>
                <c:pt idx="14">
                  <c:v>19.610000610351563</c:v>
                </c:pt>
                <c:pt idx="15">
                  <c:v>19.569999694824219</c:v>
                </c:pt>
                <c:pt idx="16">
                  <c:v>19.530000686645508</c:v>
                </c:pt>
                <c:pt idx="17">
                  <c:v>19.649999618530273</c:v>
                </c:pt>
                <c:pt idx="18">
                  <c:v>19.729999542236328</c:v>
                </c:pt>
                <c:pt idx="19">
                  <c:v>19.690000534057617</c:v>
                </c:pt>
                <c:pt idx="20">
                  <c:v>19.610000610351563</c:v>
                </c:pt>
                <c:pt idx="21">
                  <c:v>19.530000686645508</c:v>
                </c:pt>
                <c:pt idx="22">
                  <c:v>19.489999771118164</c:v>
                </c:pt>
                <c:pt idx="23">
                  <c:v>19.530000686645508</c:v>
                </c:pt>
                <c:pt idx="24">
                  <c:v>19.649999618530273</c:v>
                </c:pt>
                <c:pt idx="25">
                  <c:v>19.690000534057617</c:v>
                </c:pt>
                <c:pt idx="26">
                  <c:v>19.610000610351563</c:v>
                </c:pt>
                <c:pt idx="27">
                  <c:v>19.489999771118164</c:v>
                </c:pt>
                <c:pt idx="28">
                  <c:v>19.450000762939453</c:v>
                </c:pt>
                <c:pt idx="29">
                  <c:v>19.569999694824219</c:v>
                </c:pt>
                <c:pt idx="30">
                  <c:v>19.649999618530273</c:v>
                </c:pt>
                <c:pt idx="31">
                  <c:v>19.649999618530273</c:v>
                </c:pt>
                <c:pt idx="32">
                  <c:v>19.530000686645508</c:v>
                </c:pt>
                <c:pt idx="33">
                  <c:v>19.450000762939453</c:v>
                </c:pt>
                <c:pt idx="34">
                  <c:v>19.530000686645508</c:v>
                </c:pt>
                <c:pt idx="35">
                  <c:v>19.649999618530273</c:v>
                </c:pt>
                <c:pt idx="36">
                  <c:v>19.569999694824219</c:v>
                </c:pt>
                <c:pt idx="37">
                  <c:v>19.450000762939453</c:v>
                </c:pt>
                <c:pt idx="38">
                  <c:v>19.329999923706055</c:v>
                </c:pt>
                <c:pt idx="39">
                  <c:v>19.370000839233398</c:v>
                </c:pt>
                <c:pt idx="40">
                  <c:v>19.450000762939453</c:v>
                </c:pt>
                <c:pt idx="41">
                  <c:v>19.530000686645508</c:v>
                </c:pt>
                <c:pt idx="42">
                  <c:v>19.450000762939453</c:v>
                </c:pt>
                <c:pt idx="43">
                  <c:v>19.370000839233398</c:v>
                </c:pt>
                <c:pt idx="44">
                  <c:v>19.450000762939453</c:v>
                </c:pt>
                <c:pt idx="45">
                  <c:v>19.530000686645508</c:v>
                </c:pt>
                <c:pt idx="46">
                  <c:v>19.610000610351563</c:v>
                </c:pt>
                <c:pt idx="47">
                  <c:v>19.690000534057617</c:v>
                </c:pt>
                <c:pt idx="48">
                  <c:v>19.770000457763672</c:v>
                </c:pt>
                <c:pt idx="49">
                  <c:v>19.809999465942383</c:v>
                </c:pt>
                <c:pt idx="50">
                  <c:v>19.809999465942383</c:v>
                </c:pt>
                <c:pt idx="51">
                  <c:v>19.809999465942383</c:v>
                </c:pt>
                <c:pt idx="52">
                  <c:v>19.690000534057617</c:v>
                </c:pt>
                <c:pt idx="53">
                  <c:v>19.569999694824219</c:v>
                </c:pt>
                <c:pt idx="54">
                  <c:v>19.569999694824219</c:v>
                </c:pt>
                <c:pt idx="55">
                  <c:v>19.690000534057617</c:v>
                </c:pt>
                <c:pt idx="56">
                  <c:v>19.770000457763672</c:v>
                </c:pt>
                <c:pt idx="57">
                  <c:v>19.850000381469727</c:v>
                </c:pt>
                <c:pt idx="58">
                  <c:v>19.850000381469727</c:v>
                </c:pt>
                <c:pt idx="59">
                  <c:v>19.729999542236328</c:v>
                </c:pt>
                <c:pt idx="60">
                  <c:v>19.610000610351563</c:v>
                </c:pt>
                <c:pt idx="61">
                  <c:v>19.649999618530273</c:v>
                </c:pt>
                <c:pt idx="62">
                  <c:v>19.770000457763672</c:v>
                </c:pt>
                <c:pt idx="63">
                  <c:v>19.770000457763672</c:v>
                </c:pt>
                <c:pt idx="64">
                  <c:v>19.690000534057617</c:v>
                </c:pt>
                <c:pt idx="65">
                  <c:v>19.569999694824219</c:v>
                </c:pt>
                <c:pt idx="66">
                  <c:v>19.649999618530273</c:v>
                </c:pt>
                <c:pt idx="67">
                  <c:v>19.610000610351563</c:v>
                </c:pt>
                <c:pt idx="68">
                  <c:v>19.530000686645508</c:v>
                </c:pt>
                <c:pt idx="69">
                  <c:v>19.450000762939453</c:v>
                </c:pt>
                <c:pt idx="70">
                  <c:v>19.530000686645508</c:v>
                </c:pt>
                <c:pt idx="71">
                  <c:v>19.690000534057617</c:v>
                </c:pt>
                <c:pt idx="72">
                  <c:v>19.850000381469727</c:v>
                </c:pt>
                <c:pt idx="73">
                  <c:v>19.850000381469727</c:v>
                </c:pt>
                <c:pt idx="74">
                  <c:v>19.770000457763672</c:v>
                </c:pt>
                <c:pt idx="75">
                  <c:v>19.690000534057617</c:v>
                </c:pt>
                <c:pt idx="76">
                  <c:v>19.729999542236328</c:v>
                </c:pt>
                <c:pt idx="77">
                  <c:v>19.850000381469727</c:v>
                </c:pt>
                <c:pt idx="78">
                  <c:v>19.850000381469727</c:v>
                </c:pt>
                <c:pt idx="79">
                  <c:v>19.809999465942383</c:v>
                </c:pt>
                <c:pt idx="80">
                  <c:v>19.729999542236328</c:v>
                </c:pt>
                <c:pt idx="81">
                  <c:v>19.770000457763672</c:v>
                </c:pt>
                <c:pt idx="82">
                  <c:v>19.930000305175781</c:v>
                </c:pt>
                <c:pt idx="83">
                  <c:v>20.090000152587891</c:v>
                </c:pt>
                <c:pt idx="84">
                  <c:v>20.049999237060547</c:v>
                </c:pt>
                <c:pt idx="85">
                  <c:v>19.969999313354492</c:v>
                </c:pt>
                <c:pt idx="86">
                  <c:v>19.930000305175781</c:v>
                </c:pt>
                <c:pt idx="87">
                  <c:v>19.930000305175781</c:v>
                </c:pt>
                <c:pt idx="88">
                  <c:v>20.010000228881836</c:v>
                </c:pt>
                <c:pt idx="89">
                  <c:v>20.129999160766602</c:v>
                </c:pt>
                <c:pt idx="90">
                  <c:v>20.209999084472656</c:v>
                </c:pt>
                <c:pt idx="91">
                  <c:v>20.129999160766602</c:v>
                </c:pt>
                <c:pt idx="92">
                  <c:v>20.090000152587891</c:v>
                </c:pt>
                <c:pt idx="93">
                  <c:v>20.010000228881836</c:v>
                </c:pt>
                <c:pt idx="94">
                  <c:v>19.969999313354492</c:v>
                </c:pt>
                <c:pt idx="95">
                  <c:v>19.930000305175781</c:v>
                </c:pt>
                <c:pt idx="96">
                  <c:v>19.889999389648438</c:v>
                </c:pt>
                <c:pt idx="97">
                  <c:v>19.809999465942383</c:v>
                </c:pt>
                <c:pt idx="98">
                  <c:v>19.729999542236328</c:v>
                </c:pt>
                <c:pt idx="99">
                  <c:v>19.729999542236328</c:v>
                </c:pt>
                <c:pt idx="100">
                  <c:v>19.690000534057617</c:v>
                </c:pt>
                <c:pt idx="101">
                  <c:v>19.649999618530273</c:v>
                </c:pt>
                <c:pt idx="102">
                  <c:v>19.690000534057617</c:v>
                </c:pt>
                <c:pt idx="103">
                  <c:v>19.690000534057617</c:v>
                </c:pt>
                <c:pt idx="104">
                  <c:v>19.729999542236328</c:v>
                </c:pt>
                <c:pt idx="105">
                  <c:v>19.729999542236328</c:v>
                </c:pt>
                <c:pt idx="106">
                  <c:v>19.770000457763672</c:v>
                </c:pt>
                <c:pt idx="107">
                  <c:v>19.809999465942383</c:v>
                </c:pt>
                <c:pt idx="108">
                  <c:v>19.889999389648438</c:v>
                </c:pt>
                <c:pt idx="109">
                  <c:v>19.889999389648438</c:v>
                </c:pt>
                <c:pt idx="110">
                  <c:v>19.930000305175781</c:v>
                </c:pt>
                <c:pt idx="111">
                  <c:v>19.969999313354492</c:v>
                </c:pt>
                <c:pt idx="112">
                  <c:v>20.049999237060547</c:v>
                </c:pt>
                <c:pt idx="113">
                  <c:v>20.090000152587891</c:v>
                </c:pt>
                <c:pt idx="114">
                  <c:v>20.090000152587891</c:v>
                </c:pt>
                <c:pt idx="115">
                  <c:v>20.129999160766602</c:v>
                </c:pt>
                <c:pt idx="116">
                  <c:v>20.049999237060547</c:v>
                </c:pt>
                <c:pt idx="117">
                  <c:v>19.969999313354492</c:v>
                </c:pt>
                <c:pt idx="118">
                  <c:v>19.850000381469727</c:v>
                </c:pt>
                <c:pt idx="119">
                  <c:v>19.770000457763672</c:v>
                </c:pt>
                <c:pt idx="120">
                  <c:v>19.649999618530273</c:v>
                </c:pt>
                <c:pt idx="121">
                  <c:v>19.610000610351563</c:v>
                </c:pt>
                <c:pt idx="122">
                  <c:v>19.530000686645508</c:v>
                </c:pt>
                <c:pt idx="123">
                  <c:v>19.450000762939453</c:v>
                </c:pt>
                <c:pt idx="124">
                  <c:v>19.409999847412109</c:v>
                </c:pt>
                <c:pt idx="125">
                  <c:v>19.370000839233398</c:v>
                </c:pt>
                <c:pt idx="126">
                  <c:v>19.329999923706055</c:v>
                </c:pt>
                <c:pt idx="127">
                  <c:v>19.25</c:v>
                </c:pt>
                <c:pt idx="128">
                  <c:v>19.25</c:v>
                </c:pt>
                <c:pt idx="129">
                  <c:v>19.209999084472656</c:v>
                </c:pt>
                <c:pt idx="130">
                  <c:v>19.170000076293945</c:v>
                </c:pt>
                <c:pt idx="131">
                  <c:v>19.170000076293945</c:v>
                </c:pt>
                <c:pt idx="132">
                  <c:v>19.25</c:v>
                </c:pt>
                <c:pt idx="133">
                  <c:v>19.409999847412109</c:v>
                </c:pt>
                <c:pt idx="134">
                  <c:v>19.450000762939453</c:v>
                </c:pt>
                <c:pt idx="135">
                  <c:v>19.370000839233398</c:v>
                </c:pt>
                <c:pt idx="136">
                  <c:v>19.25</c:v>
                </c:pt>
                <c:pt idx="137">
                  <c:v>19.170000076293945</c:v>
                </c:pt>
                <c:pt idx="138">
                  <c:v>19.090000152587891</c:v>
                </c:pt>
                <c:pt idx="139">
                  <c:v>19.090000152587891</c:v>
                </c:pt>
                <c:pt idx="140">
                  <c:v>19.170000076293945</c:v>
                </c:pt>
                <c:pt idx="141">
                  <c:v>19.290000915527344</c:v>
                </c:pt>
                <c:pt idx="142">
                  <c:v>19.290000915527344</c:v>
                </c:pt>
                <c:pt idx="143">
                  <c:v>19.170000076293945</c:v>
                </c:pt>
                <c:pt idx="144">
                  <c:v>19.090000152587891</c:v>
                </c:pt>
                <c:pt idx="145">
                  <c:v>19.010000228881836</c:v>
                </c:pt>
                <c:pt idx="146">
                  <c:v>18.969999313354492</c:v>
                </c:pt>
                <c:pt idx="147">
                  <c:v>19.010000228881836</c:v>
                </c:pt>
                <c:pt idx="148">
                  <c:v>19.170000076293945</c:v>
                </c:pt>
                <c:pt idx="149">
                  <c:v>19.209999084472656</c:v>
                </c:pt>
                <c:pt idx="150">
                  <c:v>19.129999160766602</c:v>
                </c:pt>
                <c:pt idx="151">
                  <c:v>19.049999237060547</c:v>
                </c:pt>
                <c:pt idx="152">
                  <c:v>18.969999313354492</c:v>
                </c:pt>
                <c:pt idx="153">
                  <c:v>19.049999237060547</c:v>
                </c:pt>
                <c:pt idx="154">
                  <c:v>19.209999084472656</c:v>
                </c:pt>
                <c:pt idx="155">
                  <c:v>19.25</c:v>
                </c:pt>
                <c:pt idx="156">
                  <c:v>19.170000076293945</c:v>
                </c:pt>
                <c:pt idx="157">
                  <c:v>19.090000152587891</c:v>
                </c:pt>
                <c:pt idx="158">
                  <c:v>19.010000228881836</c:v>
                </c:pt>
                <c:pt idx="159">
                  <c:v>18.969999313354492</c:v>
                </c:pt>
                <c:pt idx="160">
                  <c:v>18.930000305175781</c:v>
                </c:pt>
                <c:pt idx="161">
                  <c:v>18.969999313354492</c:v>
                </c:pt>
                <c:pt idx="162">
                  <c:v>19.129999160766602</c:v>
                </c:pt>
                <c:pt idx="163">
                  <c:v>19.25</c:v>
                </c:pt>
                <c:pt idx="164">
                  <c:v>19.25</c:v>
                </c:pt>
                <c:pt idx="165">
                  <c:v>19.170000076293945</c:v>
                </c:pt>
                <c:pt idx="166">
                  <c:v>19.129999160766602</c:v>
                </c:pt>
                <c:pt idx="167">
                  <c:v>19.090000152587891</c:v>
                </c:pt>
                <c:pt idx="168">
                  <c:v>19.049999237060547</c:v>
                </c:pt>
                <c:pt idx="169">
                  <c:v>19.010000228881836</c:v>
                </c:pt>
                <c:pt idx="170">
                  <c:v>18.969999313354492</c:v>
                </c:pt>
                <c:pt idx="171">
                  <c:v>18.930000305175781</c:v>
                </c:pt>
                <c:pt idx="172">
                  <c:v>19.010000228881836</c:v>
                </c:pt>
                <c:pt idx="173">
                  <c:v>19.129999160766602</c:v>
                </c:pt>
                <c:pt idx="174">
                  <c:v>19.209999084472656</c:v>
                </c:pt>
                <c:pt idx="175">
                  <c:v>19.209999084472656</c:v>
                </c:pt>
                <c:pt idx="176">
                  <c:v>19.129999160766602</c:v>
                </c:pt>
                <c:pt idx="177">
                  <c:v>19.010000228881836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FE4-4131-B7BD-EAD6FBDC7AFF}"/>
            </c:ext>
          </c:extLst>
        </c:ser>
        <c:ser>
          <c:idx val="0"/>
          <c:order val="3"/>
          <c:tx>
            <c:v>S4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EHT.surf!$C$3:$C$180</c:f>
              <c:numCache>
                <c:formatCode>General</c:formatCode>
                <c:ptCount val="178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0.2</c:v>
                </c:pt>
                <c:pt idx="7">
                  <c:v>0.23333333333333334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0.4</c:v>
                </c:pt>
                <c:pt idx="13">
                  <c:v>0.43333333333333335</c:v>
                </c:pt>
                <c:pt idx="14">
                  <c:v>0.46666666666666667</c:v>
                </c:pt>
                <c:pt idx="15">
                  <c:v>0.5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0.76666666666666672</c:v>
                </c:pt>
                <c:pt idx="24">
                  <c:v>0.8</c:v>
                </c:pt>
                <c:pt idx="25">
                  <c:v>0.83333333333333337</c:v>
                </c:pt>
                <c:pt idx="26">
                  <c:v>0.8666666666666667</c:v>
                </c:pt>
                <c:pt idx="27">
                  <c:v>0.9</c:v>
                </c:pt>
                <c:pt idx="28">
                  <c:v>0.93333333333333335</c:v>
                </c:pt>
                <c:pt idx="29">
                  <c:v>0.96666666666666667</c:v>
                </c:pt>
                <c:pt idx="30">
                  <c:v>1</c:v>
                </c:pt>
                <c:pt idx="31">
                  <c:v>1.0333333333333334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1.1333333333333333</c:v>
                </c:pt>
                <c:pt idx="35">
                  <c:v>1.1666666666666667</c:v>
                </c:pt>
                <c:pt idx="36">
                  <c:v>1.2</c:v>
                </c:pt>
                <c:pt idx="37">
                  <c:v>1.2333333333333334</c:v>
                </c:pt>
                <c:pt idx="38">
                  <c:v>1.2666666666666666</c:v>
                </c:pt>
                <c:pt idx="39">
                  <c:v>1.3</c:v>
                </c:pt>
                <c:pt idx="40">
                  <c:v>1.3333333333333333</c:v>
                </c:pt>
                <c:pt idx="41">
                  <c:v>1.3666666666666667</c:v>
                </c:pt>
                <c:pt idx="42">
                  <c:v>1.4</c:v>
                </c:pt>
                <c:pt idx="43">
                  <c:v>1.4333333333333333</c:v>
                </c:pt>
                <c:pt idx="44">
                  <c:v>1.4666666666666666</c:v>
                </c:pt>
                <c:pt idx="45">
                  <c:v>1.5</c:v>
                </c:pt>
                <c:pt idx="46">
                  <c:v>1.5333333333333334</c:v>
                </c:pt>
                <c:pt idx="47">
                  <c:v>1.5666666666666667</c:v>
                </c:pt>
                <c:pt idx="48">
                  <c:v>1.6</c:v>
                </c:pt>
                <c:pt idx="49">
                  <c:v>1.6333333333333333</c:v>
                </c:pt>
                <c:pt idx="50">
                  <c:v>1.6666666666666667</c:v>
                </c:pt>
                <c:pt idx="51">
                  <c:v>1.7</c:v>
                </c:pt>
                <c:pt idx="52">
                  <c:v>1.7333333333333334</c:v>
                </c:pt>
                <c:pt idx="53">
                  <c:v>1.7666666666666666</c:v>
                </c:pt>
                <c:pt idx="54">
                  <c:v>1.8</c:v>
                </c:pt>
                <c:pt idx="55">
                  <c:v>1.8333333333333333</c:v>
                </c:pt>
                <c:pt idx="56">
                  <c:v>1.8666666666666667</c:v>
                </c:pt>
                <c:pt idx="57">
                  <c:v>1.9</c:v>
                </c:pt>
                <c:pt idx="58">
                  <c:v>1.9333333333333333</c:v>
                </c:pt>
                <c:pt idx="59">
                  <c:v>1.9666666666666666</c:v>
                </c:pt>
                <c:pt idx="60">
                  <c:v>2</c:v>
                </c:pt>
                <c:pt idx="61">
                  <c:v>2.0333333333333332</c:v>
                </c:pt>
                <c:pt idx="62">
                  <c:v>2.0666666666666669</c:v>
                </c:pt>
                <c:pt idx="63">
                  <c:v>2.1</c:v>
                </c:pt>
                <c:pt idx="64">
                  <c:v>2.1333333333333333</c:v>
                </c:pt>
                <c:pt idx="65">
                  <c:v>2.1666666666666665</c:v>
                </c:pt>
                <c:pt idx="66">
                  <c:v>2.2000000000000002</c:v>
                </c:pt>
                <c:pt idx="67">
                  <c:v>2.2333333333333334</c:v>
                </c:pt>
                <c:pt idx="68">
                  <c:v>2.2666666666666666</c:v>
                </c:pt>
                <c:pt idx="69">
                  <c:v>2.2999999999999998</c:v>
                </c:pt>
                <c:pt idx="70">
                  <c:v>2.3333333333333335</c:v>
                </c:pt>
                <c:pt idx="71">
                  <c:v>2.3666666666666667</c:v>
                </c:pt>
                <c:pt idx="72">
                  <c:v>2.4</c:v>
                </c:pt>
                <c:pt idx="73">
                  <c:v>2.4333333333333331</c:v>
                </c:pt>
                <c:pt idx="74">
                  <c:v>2.4666666666666668</c:v>
                </c:pt>
                <c:pt idx="75">
                  <c:v>2.5</c:v>
                </c:pt>
                <c:pt idx="76">
                  <c:v>2.5333333333333332</c:v>
                </c:pt>
                <c:pt idx="77">
                  <c:v>2.5666666666666669</c:v>
                </c:pt>
                <c:pt idx="78">
                  <c:v>2.6</c:v>
                </c:pt>
                <c:pt idx="79">
                  <c:v>2.6333333333333333</c:v>
                </c:pt>
                <c:pt idx="80">
                  <c:v>2.6666666666666665</c:v>
                </c:pt>
                <c:pt idx="81">
                  <c:v>2.7</c:v>
                </c:pt>
                <c:pt idx="82">
                  <c:v>2.7333333333333334</c:v>
                </c:pt>
                <c:pt idx="83">
                  <c:v>2.7666666666666666</c:v>
                </c:pt>
                <c:pt idx="84">
                  <c:v>2.8</c:v>
                </c:pt>
                <c:pt idx="85">
                  <c:v>2.8333333333333335</c:v>
                </c:pt>
                <c:pt idx="86">
                  <c:v>2.8666666666666667</c:v>
                </c:pt>
                <c:pt idx="87">
                  <c:v>2.9</c:v>
                </c:pt>
                <c:pt idx="88">
                  <c:v>2.9333333333333331</c:v>
                </c:pt>
                <c:pt idx="89">
                  <c:v>2.9666666666666668</c:v>
                </c:pt>
                <c:pt idx="90">
                  <c:v>3</c:v>
                </c:pt>
                <c:pt idx="91">
                  <c:v>3.0333333333333332</c:v>
                </c:pt>
                <c:pt idx="92">
                  <c:v>3.0666666666666669</c:v>
                </c:pt>
                <c:pt idx="93">
                  <c:v>3.1</c:v>
                </c:pt>
                <c:pt idx="94">
                  <c:v>3.1333333333333333</c:v>
                </c:pt>
                <c:pt idx="95">
                  <c:v>3.1666666666666665</c:v>
                </c:pt>
                <c:pt idx="96">
                  <c:v>3.2</c:v>
                </c:pt>
                <c:pt idx="97">
                  <c:v>3.2333333333333334</c:v>
                </c:pt>
                <c:pt idx="98">
                  <c:v>3.2666666666666666</c:v>
                </c:pt>
                <c:pt idx="99">
                  <c:v>3.3</c:v>
                </c:pt>
                <c:pt idx="100">
                  <c:v>3.3333333333333335</c:v>
                </c:pt>
                <c:pt idx="101">
                  <c:v>3.3666666666666667</c:v>
                </c:pt>
                <c:pt idx="102">
                  <c:v>3.4</c:v>
                </c:pt>
                <c:pt idx="103">
                  <c:v>3.4333333333333331</c:v>
                </c:pt>
                <c:pt idx="104">
                  <c:v>3.4666666666666668</c:v>
                </c:pt>
                <c:pt idx="105">
                  <c:v>3.5</c:v>
                </c:pt>
                <c:pt idx="106">
                  <c:v>3.5333333333333332</c:v>
                </c:pt>
                <c:pt idx="107">
                  <c:v>3.5666666666666669</c:v>
                </c:pt>
                <c:pt idx="108">
                  <c:v>3.6</c:v>
                </c:pt>
                <c:pt idx="109">
                  <c:v>3.6333333333333333</c:v>
                </c:pt>
                <c:pt idx="110">
                  <c:v>3.6666666666666665</c:v>
                </c:pt>
                <c:pt idx="111">
                  <c:v>3.7</c:v>
                </c:pt>
                <c:pt idx="112">
                  <c:v>3.7333333333333334</c:v>
                </c:pt>
                <c:pt idx="113">
                  <c:v>3.7666666666666666</c:v>
                </c:pt>
                <c:pt idx="114">
                  <c:v>3.8</c:v>
                </c:pt>
                <c:pt idx="115">
                  <c:v>3.8333333333333335</c:v>
                </c:pt>
                <c:pt idx="116">
                  <c:v>3.8666666666666667</c:v>
                </c:pt>
                <c:pt idx="117">
                  <c:v>3.9</c:v>
                </c:pt>
                <c:pt idx="118">
                  <c:v>3.9333333333333331</c:v>
                </c:pt>
                <c:pt idx="119">
                  <c:v>3.9666666666666668</c:v>
                </c:pt>
                <c:pt idx="120">
                  <c:v>4</c:v>
                </c:pt>
                <c:pt idx="121">
                  <c:v>4.0333333333333332</c:v>
                </c:pt>
                <c:pt idx="122">
                  <c:v>4.0666666666666664</c:v>
                </c:pt>
                <c:pt idx="123">
                  <c:v>4.0999999999999996</c:v>
                </c:pt>
                <c:pt idx="124">
                  <c:v>4.1333333333333337</c:v>
                </c:pt>
                <c:pt idx="125">
                  <c:v>4.166666666666667</c:v>
                </c:pt>
                <c:pt idx="126">
                  <c:v>4.2</c:v>
                </c:pt>
                <c:pt idx="127">
                  <c:v>4.2333333333333334</c:v>
                </c:pt>
                <c:pt idx="128">
                  <c:v>4.2666666666666666</c:v>
                </c:pt>
                <c:pt idx="129">
                  <c:v>4.3</c:v>
                </c:pt>
                <c:pt idx="130">
                  <c:v>4.333333333333333</c:v>
                </c:pt>
                <c:pt idx="131">
                  <c:v>4.3666666666666663</c:v>
                </c:pt>
                <c:pt idx="132">
                  <c:v>4.4000000000000004</c:v>
                </c:pt>
                <c:pt idx="133">
                  <c:v>4.4333333333333336</c:v>
                </c:pt>
                <c:pt idx="134">
                  <c:v>4.4666666666666668</c:v>
                </c:pt>
                <c:pt idx="135">
                  <c:v>4.5</c:v>
                </c:pt>
                <c:pt idx="136">
                  <c:v>4.5333333333333332</c:v>
                </c:pt>
                <c:pt idx="137">
                  <c:v>4.5666666666666664</c:v>
                </c:pt>
                <c:pt idx="138">
                  <c:v>4.5999999999999996</c:v>
                </c:pt>
                <c:pt idx="139">
                  <c:v>4.6333333333333337</c:v>
                </c:pt>
                <c:pt idx="140">
                  <c:v>4.666666666666667</c:v>
                </c:pt>
                <c:pt idx="141">
                  <c:v>4.7</c:v>
                </c:pt>
                <c:pt idx="142">
                  <c:v>4.7333333333333334</c:v>
                </c:pt>
                <c:pt idx="143">
                  <c:v>4.7666666666666666</c:v>
                </c:pt>
                <c:pt idx="144">
                  <c:v>4.8</c:v>
                </c:pt>
                <c:pt idx="145">
                  <c:v>4.833333333333333</c:v>
                </c:pt>
                <c:pt idx="146">
                  <c:v>4.8666666666666663</c:v>
                </c:pt>
                <c:pt idx="147">
                  <c:v>4.9000000000000004</c:v>
                </c:pt>
                <c:pt idx="148">
                  <c:v>4.9333333333333336</c:v>
                </c:pt>
                <c:pt idx="149">
                  <c:v>4.9666666666666668</c:v>
                </c:pt>
                <c:pt idx="150">
                  <c:v>5</c:v>
                </c:pt>
                <c:pt idx="151">
                  <c:v>5.0333333333333332</c:v>
                </c:pt>
                <c:pt idx="152">
                  <c:v>5.0666666666666664</c:v>
                </c:pt>
                <c:pt idx="153">
                  <c:v>5.0999999999999996</c:v>
                </c:pt>
                <c:pt idx="154">
                  <c:v>5.1333333333333337</c:v>
                </c:pt>
                <c:pt idx="155">
                  <c:v>5.166666666666667</c:v>
                </c:pt>
                <c:pt idx="156">
                  <c:v>5.2</c:v>
                </c:pt>
                <c:pt idx="157">
                  <c:v>5.2333333333333334</c:v>
                </c:pt>
                <c:pt idx="158">
                  <c:v>5.2666666666666666</c:v>
                </c:pt>
                <c:pt idx="159">
                  <c:v>5.3</c:v>
                </c:pt>
                <c:pt idx="160">
                  <c:v>5.333333333333333</c:v>
                </c:pt>
                <c:pt idx="161">
                  <c:v>5.3666666666666663</c:v>
                </c:pt>
                <c:pt idx="162">
                  <c:v>5.4</c:v>
                </c:pt>
                <c:pt idx="163">
                  <c:v>5.4333333333333336</c:v>
                </c:pt>
                <c:pt idx="164">
                  <c:v>5.4666666666666668</c:v>
                </c:pt>
                <c:pt idx="165">
                  <c:v>5.5</c:v>
                </c:pt>
                <c:pt idx="166">
                  <c:v>5.5333333333333332</c:v>
                </c:pt>
                <c:pt idx="167">
                  <c:v>5.5666666666666664</c:v>
                </c:pt>
                <c:pt idx="168">
                  <c:v>5.6</c:v>
                </c:pt>
                <c:pt idx="169">
                  <c:v>5.6333333333333337</c:v>
                </c:pt>
                <c:pt idx="170">
                  <c:v>5.666666666666667</c:v>
                </c:pt>
                <c:pt idx="171">
                  <c:v>5.7</c:v>
                </c:pt>
                <c:pt idx="172">
                  <c:v>5.7333333333333334</c:v>
                </c:pt>
                <c:pt idx="173">
                  <c:v>5.7666666666666666</c:v>
                </c:pt>
                <c:pt idx="174">
                  <c:v>5.8</c:v>
                </c:pt>
                <c:pt idx="175">
                  <c:v>5.833333333333333</c:v>
                </c:pt>
                <c:pt idx="176">
                  <c:v>5.8666666666666663</c:v>
                </c:pt>
                <c:pt idx="177">
                  <c:v>5.9</c:v>
                </c:pt>
              </c:numCache>
            </c:numRef>
          </c:xVal>
          <c:yVal>
            <c:numRef>
              <c:f>EHT.surf!$F$3:$F$180</c:f>
              <c:numCache>
                <c:formatCode>0.0</c:formatCode>
                <c:ptCount val="178"/>
                <c:pt idx="0">
                  <c:v>20.290000915527344</c:v>
                </c:pt>
                <c:pt idx="1">
                  <c:v>20.489999771118164</c:v>
                </c:pt>
                <c:pt idx="2">
                  <c:v>20.530000686645508</c:v>
                </c:pt>
                <c:pt idx="3">
                  <c:v>20.450000762939453</c:v>
                </c:pt>
                <c:pt idx="4">
                  <c:v>20.569999694824219</c:v>
                </c:pt>
                <c:pt idx="5">
                  <c:v>20.809999465942383</c:v>
                </c:pt>
                <c:pt idx="6">
                  <c:v>20.930000305175781</c:v>
                </c:pt>
                <c:pt idx="7">
                  <c:v>20.729999542236328</c:v>
                </c:pt>
                <c:pt idx="8">
                  <c:v>20.569999694824219</c:v>
                </c:pt>
                <c:pt idx="9">
                  <c:v>20.450000762939453</c:v>
                </c:pt>
                <c:pt idx="10">
                  <c:v>20.489999771118164</c:v>
                </c:pt>
                <c:pt idx="11">
                  <c:v>20.690000534057617</c:v>
                </c:pt>
                <c:pt idx="12">
                  <c:v>20.850000381469727</c:v>
                </c:pt>
                <c:pt idx="13">
                  <c:v>20.729999542236328</c:v>
                </c:pt>
                <c:pt idx="14">
                  <c:v>20.530000686645508</c:v>
                </c:pt>
                <c:pt idx="15">
                  <c:v>20.409999847412109</c:v>
                </c:pt>
                <c:pt idx="16">
                  <c:v>20.409999847412109</c:v>
                </c:pt>
                <c:pt idx="17">
                  <c:v>20.649999618530273</c:v>
                </c:pt>
                <c:pt idx="18">
                  <c:v>20.850000381469727</c:v>
                </c:pt>
                <c:pt idx="19">
                  <c:v>20.729999542236328</c:v>
                </c:pt>
                <c:pt idx="20">
                  <c:v>20.569999694824219</c:v>
                </c:pt>
                <c:pt idx="21">
                  <c:v>20.450000762939453</c:v>
                </c:pt>
                <c:pt idx="22">
                  <c:v>20.409999847412109</c:v>
                </c:pt>
                <c:pt idx="23">
                  <c:v>20.610000610351563</c:v>
                </c:pt>
                <c:pt idx="24">
                  <c:v>20.809999465942383</c:v>
                </c:pt>
                <c:pt idx="25">
                  <c:v>20.770000457763672</c:v>
                </c:pt>
                <c:pt idx="26">
                  <c:v>20.610000610351563</c:v>
                </c:pt>
                <c:pt idx="27">
                  <c:v>20.450000762939453</c:v>
                </c:pt>
                <c:pt idx="28">
                  <c:v>20.450000762939453</c:v>
                </c:pt>
                <c:pt idx="29">
                  <c:v>20.649999618530273</c:v>
                </c:pt>
                <c:pt idx="30">
                  <c:v>20.809999465942383</c:v>
                </c:pt>
                <c:pt idx="31">
                  <c:v>20.729999542236328</c:v>
                </c:pt>
                <c:pt idx="32">
                  <c:v>20.530000686645508</c:v>
                </c:pt>
                <c:pt idx="33">
                  <c:v>20.450000762939453</c:v>
                </c:pt>
                <c:pt idx="34">
                  <c:v>20.649999618530273</c:v>
                </c:pt>
                <c:pt idx="35">
                  <c:v>20.809999465942383</c:v>
                </c:pt>
                <c:pt idx="36">
                  <c:v>20.729999542236328</c:v>
                </c:pt>
                <c:pt idx="37">
                  <c:v>20.530000686645508</c:v>
                </c:pt>
                <c:pt idx="38">
                  <c:v>20.370000839233398</c:v>
                </c:pt>
                <c:pt idx="39">
                  <c:v>20.489999771118164</c:v>
                </c:pt>
                <c:pt idx="40">
                  <c:v>20.610000610351563</c:v>
                </c:pt>
                <c:pt idx="41">
                  <c:v>20.610000610351563</c:v>
                </c:pt>
                <c:pt idx="42">
                  <c:v>20.450000762939453</c:v>
                </c:pt>
                <c:pt idx="43">
                  <c:v>20.329999923706055</c:v>
                </c:pt>
                <c:pt idx="44">
                  <c:v>20.370000839233398</c:v>
                </c:pt>
                <c:pt idx="45">
                  <c:v>20.530000686645508</c:v>
                </c:pt>
                <c:pt idx="46">
                  <c:v>20.649999618530273</c:v>
                </c:pt>
                <c:pt idx="47">
                  <c:v>20.729999542236328</c:v>
                </c:pt>
                <c:pt idx="48">
                  <c:v>20.809999465942383</c:v>
                </c:pt>
                <c:pt idx="49">
                  <c:v>20.850000381469727</c:v>
                </c:pt>
                <c:pt idx="50">
                  <c:v>20.889999389648438</c:v>
                </c:pt>
                <c:pt idx="51">
                  <c:v>20.809999465942383</c:v>
                </c:pt>
                <c:pt idx="52">
                  <c:v>20.569999694824219</c:v>
                </c:pt>
                <c:pt idx="53">
                  <c:v>20.409999847412109</c:v>
                </c:pt>
                <c:pt idx="54">
                  <c:v>20.450000762939453</c:v>
                </c:pt>
                <c:pt idx="55">
                  <c:v>20.610000610351563</c:v>
                </c:pt>
                <c:pt idx="56">
                  <c:v>20.770000457763672</c:v>
                </c:pt>
                <c:pt idx="57">
                  <c:v>20.889999389648438</c:v>
                </c:pt>
                <c:pt idx="58">
                  <c:v>20.889999389648438</c:v>
                </c:pt>
                <c:pt idx="59">
                  <c:v>20.690000534057617</c:v>
                </c:pt>
                <c:pt idx="60">
                  <c:v>20.530000686645508</c:v>
                </c:pt>
                <c:pt idx="61">
                  <c:v>20.649999618530273</c:v>
                </c:pt>
                <c:pt idx="62">
                  <c:v>20.809999465942383</c:v>
                </c:pt>
                <c:pt idx="63">
                  <c:v>20.850000381469727</c:v>
                </c:pt>
                <c:pt idx="64">
                  <c:v>20.690000534057617</c:v>
                </c:pt>
                <c:pt idx="65">
                  <c:v>20.530000686645508</c:v>
                </c:pt>
                <c:pt idx="66">
                  <c:v>20.649999618530273</c:v>
                </c:pt>
                <c:pt idx="67">
                  <c:v>20.409999847412109</c:v>
                </c:pt>
                <c:pt idx="68">
                  <c:v>20.090000152587891</c:v>
                </c:pt>
                <c:pt idx="69">
                  <c:v>19.930000305175781</c:v>
                </c:pt>
                <c:pt idx="70">
                  <c:v>20.209999084472656</c:v>
                </c:pt>
                <c:pt idx="71">
                  <c:v>20.610000610351563</c:v>
                </c:pt>
                <c:pt idx="72">
                  <c:v>20.889999389648438</c:v>
                </c:pt>
                <c:pt idx="73">
                  <c:v>20.969999313354492</c:v>
                </c:pt>
                <c:pt idx="74">
                  <c:v>20.770000457763672</c:v>
                </c:pt>
                <c:pt idx="75">
                  <c:v>20.649999618530273</c:v>
                </c:pt>
                <c:pt idx="76">
                  <c:v>20.770000457763672</c:v>
                </c:pt>
                <c:pt idx="77">
                  <c:v>20.969999313354492</c:v>
                </c:pt>
                <c:pt idx="78">
                  <c:v>21.010000228881836</c:v>
                </c:pt>
                <c:pt idx="79">
                  <c:v>20.850000381469727</c:v>
                </c:pt>
                <c:pt idx="80">
                  <c:v>20.729999542236328</c:v>
                </c:pt>
                <c:pt idx="81">
                  <c:v>20.809999465942383</c:v>
                </c:pt>
                <c:pt idx="82">
                  <c:v>21.090000152587891</c:v>
                </c:pt>
                <c:pt idx="83">
                  <c:v>21.25</c:v>
                </c:pt>
                <c:pt idx="84">
                  <c:v>21.129999160766602</c:v>
                </c:pt>
                <c:pt idx="85">
                  <c:v>20.969999313354492</c:v>
                </c:pt>
                <c:pt idx="86">
                  <c:v>20.889999389648438</c:v>
                </c:pt>
                <c:pt idx="87">
                  <c:v>20.850000381469727</c:v>
                </c:pt>
                <c:pt idx="88">
                  <c:v>21.049999237060547</c:v>
                </c:pt>
                <c:pt idx="89">
                  <c:v>21.290000915527344</c:v>
                </c:pt>
                <c:pt idx="90">
                  <c:v>21.370000839233398</c:v>
                </c:pt>
                <c:pt idx="91">
                  <c:v>21.290000915527344</c:v>
                </c:pt>
                <c:pt idx="92">
                  <c:v>21.129999160766602</c:v>
                </c:pt>
                <c:pt idx="93">
                  <c:v>21.049999237060547</c:v>
                </c:pt>
                <c:pt idx="94">
                  <c:v>20.969999313354492</c:v>
                </c:pt>
                <c:pt idx="95">
                  <c:v>20.889999389648438</c:v>
                </c:pt>
                <c:pt idx="96">
                  <c:v>20.729999542236328</c:v>
                </c:pt>
                <c:pt idx="97">
                  <c:v>20.450000762939453</c:v>
                </c:pt>
                <c:pt idx="98">
                  <c:v>20.209999084472656</c:v>
                </c:pt>
                <c:pt idx="99">
                  <c:v>20.129999160766602</c:v>
                </c:pt>
                <c:pt idx="100">
                  <c:v>20.090000152587891</c:v>
                </c:pt>
                <c:pt idx="101">
                  <c:v>20.049999237060547</c:v>
                </c:pt>
                <c:pt idx="102">
                  <c:v>20.010000228881836</c:v>
                </c:pt>
                <c:pt idx="103">
                  <c:v>20.010000228881836</c:v>
                </c:pt>
                <c:pt idx="104">
                  <c:v>20.010000228881836</c:v>
                </c:pt>
                <c:pt idx="105">
                  <c:v>20.049999237060547</c:v>
                </c:pt>
                <c:pt idx="106">
                  <c:v>20.049999237060547</c:v>
                </c:pt>
                <c:pt idx="107">
                  <c:v>20.049999237060547</c:v>
                </c:pt>
                <c:pt idx="108">
                  <c:v>20.090000152587891</c:v>
                </c:pt>
                <c:pt idx="109">
                  <c:v>20.129999160766602</c:v>
                </c:pt>
                <c:pt idx="110">
                  <c:v>20.170000076293945</c:v>
                </c:pt>
                <c:pt idx="111">
                  <c:v>20.209999084472656</c:v>
                </c:pt>
                <c:pt idx="112">
                  <c:v>20.209999084472656</c:v>
                </c:pt>
                <c:pt idx="113">
                  <c:v>20.290000915527344</c:v>
                </c:pt>
                <c:pt idx="114">
                  <c:v>20.329999923706055</c:v>
                </c:pt>
                <c:pt idx="115">
                  <c:v>20.649999618530273</c:v>
                </c:pt>
                <c:pt idx="116">
                  <c:v>20.850000381469727</c:v>
                </c:pt>
                <c:pt idx="117">
                  <c:v>20.850000381469727</c:v>
                </c:pt>
                <c:pt idx="118">
                  <c:v>20.850000381469727</c:v>
                </c:pt>
                <c:pt idx="119">
                  <c:v>20.770000457763672</c:v>
                </c:pt>
                <c:pt idx="120">
                  <c:v>20.729999542236328</c:v>
                </c:pt>
                <c:pt idx="121">
                  <c:v>20.690000534057617</c:v>
                </c:pt>
                <c:pt idx="122">
                  <c:v>20.610000610351563</c:v>
                </c:pt>
                <c:pt idx="123">
                  <c:v>20.610000610351563</c:v>
                </c:pt>
                <c:pt idx="124">
                  <c:v>20.610000610351563</c:v>
                </c:pt>
                <c:pt idx="125">
                  <c:v>20.569999694824219</c:v>
                </c:pt>
                <c:pt idx="126">
                  <c:v>20.569999694824219</c:v>
                </c:pt>
                <c:pt idx="127">
                  <c:v>20.530000686645508</c:v>
                </c:pt>
                <c:pt idx="128">
                  <c:v>20.530000686645508</c:v>
                </c:pt>
                <c:pt idx="129">
                  <c:v>20.489999771118164</c:v>
                </c:pt>
                <c:pt idx="130">
                  <c:v>20.489999771118164</c:v>
                </c:pt>
                <c:pt idx="131">
                  <c:v>20.489999771118164</c:v>
                </c:pt>
                <c:pt idx="132">
                  <c:v>20.770000457763672</c:v>
                </c:pt>
                <c:pt idx="133">
                  <c:v>21.049999237060547</c:v>
                </c:pt>
                <c:pt idx="134">
                  <c:v>21.129999160766602</c:v>
                </c:pt>
                <c:pt idx="135">
                  <c:v>20.969999313354492</c:v>
                </c:pt>
                <c:pt idx="136">
                  <c:v>20.770000457763672</c:v>
                </c:pt>
                <c:pt idx="137">
                  <c:v>20.690000534057617</c:v>
                </c:pt>
                <c:pt idx="138">
                  <c:v>20.569999694824219</c:v>
                </c:pt>
                <c:pt idx="139">
                  <c:v>20.530000686645508</c:v>
                </c:pt>
                <c:pt idx="140">
                  <c:v>20.809999465942383</c:v>
                </c:pt>
                <c:pt idx="141">
                  <c:v>20.969999313354492</c:v>
                </c:pt>
                <c:pt idx="142">
                  <c:v>20.969999313354492</c:v>
                </c:pt>
                <c:pt idx="143">
                  <c:v>20.809999465942383</c:v>
                </c:pt>
                <c:pt idx="144">
                  <c:v>20.649999618530273</c:v>
                </c:pt>
                <c:pt idx="145">
                  <c:v>20.569999694824219</c:v>
                </c:pt>
                <c:pt idx="146">
                  <c:v>20.450000762939453</c:v>
                </c:pt>
                <c:pt idx="147">
                  <c:v>20.610000610351563</c:v>
                </c:pt>
                <c:pt idx="148">
                  <c:v>20.889999389648438</c:v>
                </c:pt>
                <c:pt idx="149">
                  <c:v>20.969999313354492</c:v>
                </c:pt>
                <c:pt idx="150">
                  <c:v>20.809999465942383</c:v>
                </c:pt>
                <c:pt idx="151">
                  <c:v>20.610000610351563</c:v>
                </c:pt>
                <c:pt idx="152">
                  <c:v>20.530000686645508</c:v>
                </c:pt>
                <c:pt idx="153">
                  <c:v>20.690000534057617</c:v>
                </c:pt>
                <c:pt idx="154">
                  <c:v>20.930000305175781</c:v>
                </c:pt>
                <c:pt idx="155">
                  <c:v>21.049999237060547</c:v>
                </c:pt>
                <c:pt idx="156">
                  <c:v>20.889999389648438</c:v>
                </c:pt>
                <c:pt idx="157">
                  <c:v>20.729999542236328</c:v>
                </c:pt>
                <c:pt idx="158">
                  <c:v>20.610000610351563</c:v>
                </c:pt>
                <c:pt idx="159">
                  <c:v>20.530000686645508</c:v>
                </c:pt>
                <c:pt idx="160">
                  <c:v>20.489999771118164</c:v>
                </c:pt>
                <c:pt idx="161">
                  <c:v>20.610000610351563</c:v>
                </c:pt>
                <c:pt idx="162">
                  <c:v>20.930000305175781</c:v>
                </c:pt>
                <c:pt idx="163">
                  <c:v>21.090000152587891</c:v>
                </c:pt>
                <c:pt idx="164">
                  <c:v>21.010000228881836</c:v>
                </c:pt>
                <c:pt idx="165">
                  <c:v>20.850000381469727</c:v>
                </c:pt>
                <c:pt idx="166">
                  <c:v>20.729999542236328</c:v>
                </c:pt>
                <c:pt idx="167">
                  <c:v>20.690000534057617</c:v>
                </c:pt>
                <c:pt idx="168">
                  <c:v>20.610000610351563</c:v>
                </c:pt>
                <c:pt idx="169">
                  <c:v>20.569999694824219</c:v>
                </c:pt>
                <c:pt idx="170">
                  <c:v>20.530000686645508</c:v>
                </c:pt>
                <c:pt idx="171">
                  <c:v>20.450000762939453</c:v>
                </c:pt>
                <c:pt idx="172">
                  <c:v>20.569999694824219</c:v>
                </c:pt>
                <c:pt idx="173">
                  <c:v>20.850000381469727</c:v>
                </c:pt>
                <c:pt idx="174">
                  <c:v>21.010000228881836</c:v>
                </c:pt>
                <c:pt idx="175">
                  <c:v>20.889999389648438</c:v>
                </c:pt>
                <c:pt idx="176">
                  <c:v>20.729999542236328</c:v>
                </c:pt>
                <c:pt idx="177">
                  <c:v>20.610000610351563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FE4-4131-B7BD-EAD6FBDC7A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728280"/>
        <c:axId val="737729592"/>
      </c:scatterChart>
      <c:valAx>
        <c:axId val="73772828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Time (hrs)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37729592"/>
        <c:crosses val="autoZero"/>
        <c:crossBetween val="midCat"/>
      </c:valAx>
      <c:valAx>
        <c:axId val="737729592"/>
        <c:scaling>
          <c:orientation val="minMax"/>
          <c:min val="1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Temperature (˚C)</a:t>
                </a:r>
              </a:p>
            </c:rich>
          </c:tx>
          <c:layout>
            <c:manualLayout>
              <c:xMode val="edge"/>
              <c:yMode val="edge"/>
              <c:x val="0"/>
              <c:y val="0.272293307086614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3772828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120363079615048"/>
          <c:y val="3.0894940215806351E-2"/>
          <c:w val="0.68041207349081367"/>
          <c:h val="7.10644502770486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134514435695541E-2"/>
          <c:y val="2.906761654793151E-2"/>
          <c:w val="0.86436548556430448"/>
          <c:h val="0.81398257509477978"/>
        </c:manualLayout>
      </c:layout>
      <c:scatterChart>
        <c:scatterStyle val="lineMarker"/>
        <c:varyColors val="0"/>
        <c:ser>
          <c:idx val="0"/>
          <c:order val="0"/>
          <c:tx>
            <c:v>U=1m/s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Lit>
              <c:formatCode>General</c:formatCode>
              <c:ptCount val="34"/>
              <c:pt idx="0">
                <c:v>1</c:v>
              </c:pt>
              <c:pt idx="1">
                <c:v>0.9809655286030774</c:v>
              </c:pt>
              <c:pt idx="2">
                <c:v>0.985599190465277</c:v>
              </c:pt>
              <c:pt idx="3">
                <c:v>0.9099570215722278</c:v>
              </c:pt>
              <c:pt idx="4">
                <c:v>0.86817925905305537</c:v>
              </c:pt>
              <c:pt idx="5">
                <c:v>0.89303099720055334</c:v>
              </c:pt>
              <c:pt idx="6">
                <c:v>0.80810192157484084</c:v>
              </c:pt>
              <c:pt idx="7">
                <c:v>0.81687292685413571</c:v>
              </c:pt>
              <c:pt idx="8">
                <c:v>0.80115079631964492</c:v>
              </c:pt>
              <c:pt idx="9">
                <c:v>0.80629687573108222</c:v>
              </c:pt>
              <c:pt idx="10">
                <c:v>0.81005553493201232</c:v>
              </c:pt>
              <c:pt idx="11">
                <c:v>0.76060925477283081</c:v>
              </c:pt>
              <c:pt idx="12">
                <c:v>0.70773737798140701</c:v>
              </c:pt>
              <c:pt idx="13">
                <c:v>0.67398388984130442</c:v>
              </c:pt>
              <c:pt idx="14">
                <c:v>0.73321730687203768</c:v>
              </c:pt>
              <c:pt idx="15">
                <c:v>0.6639693481965947</c:v>
              </c:pt>
              <c:pt idx="16">
                <c:v>0.63831446761234245</c:v>
              </c:pt>
              <c:pt idx="17">
                <c:v>0.56309825696409432</c:v>
              </c:pt>
              <c:pt idx="18">
                <c:v>0.59769102254640494</c:v>
              </c:pt>
              <c:pt idx="19">
                <c:v>0.58129297912981415</c:v>
              </c:pt>
              <c:pt idx="20">
                <c:v>0.56410229778461929</c:v>
              </c:pt>
              <c:pt idx="21">
                <c:v>0.61676609113790326</c:v>
              </c:pt>
              <c:pt idx="22">
                <c:v>0.58930281003867901</c:v>
              </c:pt>
              <c:pt idx="23">
                <c:v>0.54900852217334906</c:v>
              </c:pt>
              <c:pt idx="24">
                <c:v>0.4826449655734118</c:v>
              </c:pt>
              <c:pt idx="25">
                <c:v>0.48143255161788978</c:v>
              </c:pt>
              <c:pt idx="26">
                <c:v>0.48006228521483291</c:v>
              </c:pt>
              <c:pt idx="27">
                <c:v>0.45219234618962867</c:v>
              </c:pt>
              <c:pt idx="28">
                <c:v>0.36244717133896548</c:v>
              </c:pt>
              <c:pt idx="29">
                <c:v>0.32936533735720969</c:v>
              </c:pt>
              <c:pt idx="30">
                <c:v>0.26344383912484348</c:v>
              </c:pt>
              <c:pt idx="31">
                <c:v>0.16029820094238573</c:v>
              </c:pt>
              <c:pt idx="32">
                <c:v>0.11185075652929399</c:v>
              </c:pt>
              <c:pt idx="33">
                <c:v>0.11325480384401759</c:v>
              </c:pt>
            </c:numLit>
          </c:xVal>
          <c:yVal>
            <c:numLit>
              <c:formatCode>General</c:formatCode>
              <c:ptCount val="34"/>
              <c:pt idx="0">
                <c:v>4.721379117078544</c:v>
              </c:pt>
              <c:pt idx="1">
                <c:v>4.4099168185988837</c:v>
              </c:pt>
              <c:pt idx="2">
                <c:v>4.0984545201192235</c:v>
              </c:pt>
              <c:pt idx="3">
                <c:v>3.7869922216395642</c:v>
              </c:pt>
              <c:pt idx="4">
                <c:v>3.4755299231599044</c:v>
              </c:pt>
              <c:pt idx="5">
                <c:v>3.1640676246802446</c:v>
              </c:pt>
              <c:pt idx="6">
                <c:v>2.8526053262005848</c:v>
              </c:pt>
              <c:pt idx="7">
                <c:v>2.5411430277209246</c:v>
              </c:pt>
              <c:pt idx="8">
                <c:v>2.2296807292412648</c:v>
              </c:pt>
              <c:pt idx="9">
                <c:v>1.9182184307616048</c:v>
              </c:pt>
              <c:pt idx="10">
                <c:v>1.606756132281945</c:v>
              </c:pt>
              <c:pt idx="11">
                <c:v>1.4510249830421151</c:v>
              </c:pt>
              <c:pt idx="12">
                <c:v>1.2952938338022852</c:v>
              </c:pt>
              <c:pt idx="13">
                <c:v>1.1395626845624554</c:v>
              </c:pt>
              <c:pt idx="14">
                <c:v>0.98383153532262546</c:v>
              </c:pt>
              <c:pt idx="15">
                <c:v>0.82810038608279557</c:v>
              </c:pt>
              <c:pt idx="16">
                <c:v>0.67236923684296557</c:v>
              </c:pt>
              <c:pt idx="17">
                <c:v>0.59450366222305062</c:v>
              </c:pt>
              <c:pt idx="18">
                <c:v>0.51663808760313568</c:v>
              </c:pt>
              <c:pt idx="19">
                <c:v>0.43877251298322079</c:v>
              </c:pt>
              <c:pt idx="20">
                <c:v>0.36090693836330584</c:v>
              </c:pt>
              <c:pt idx="21">
                <c:v>0.32976070851533984</c:v>
              </c:pt>
              <c:pt idx="22">
                <c:v>0.29861447866737389</c:v>
              </c:pt>
              <c:pt idx="23">
                <c:v>0.26746824881940789</c:v>
              </c:pt>
              <c:pt idx="24">
                <c:v>0.23632201897144189</c:v>
              </c:pt>
              <c:pt idx="25">
                <c:v>0.20517578912347592</c:v>
              </c:pt>
              <c:pt idx="26">
                <c:v>0.17402955927550995</c:v>
              </c:pt>
              <c:pt idx="27">
                <c:v>0.14288332942754395</c:v>
              </c:pt>
              <c:pt idx="28">
                <c:v>0.12731021450356098</c:v>
              </c:pt>
              <c:pt idx="29">
                <c:v>0.11173709957957796</c:v>
              </c:pt>
              <c:pt idx="30">
                <c:v>9.6163984655594975E-2</c:v>
              </c:pt>
              <c:pt idx="31">
                <c:v>8.0590869731611975E-2</c:v>
              </c:pt>
              <c:pt idx="32">
                <c:v>6.5017754807628989E-2</c:v>
              </c:pt>
              <c:pt idx="33">
                <c:v>4.9444639883645995E-2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597-4604-8FBE-EAB2FCBBA1C7}"/>
            </c:ext>
          </c:extLst>
        </c:ser>
        <c:ser>
          <c:idx val="1"/>
          <c:order val="1"/>
          <c:tx>
            <c:v>U=2m/s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Lit>
              <c:formatCode>General</c:formatCode>
              <c:ptCount val="35"/>
              <c:pt idx="0">
                <c:v>1</c:v>
              </c:pt>
              <c:pt idx="1">
                <c:v>0.98450067030754418</c:v>
              </c:pt>
              <c:pt idx="2">
                <c:v>0.98883466580903212</c:v>
              </c:pt>
              <c:pt idx="3">
                <c:v>0.97361220160127881</c:v>
              </c:pt>
              <c:pt idx="4">
                <c:v>0.99357396944527687</c:v>
              </c:pt>
              <c:pt idx="5">
                <c:v>0.98263879958916545</c:v>
              </c:pt>
              <c:pt idx="6">
                <c:v>0.9976453235277295</c:v>
              </c:pt>
              <c:pt idx="7">
                <c:v>0.98587978404068499</c:v>
              </c:pt>
              <c:pt idx="8">
                <c:v>0.96173881325450195</c:v>
              </c:pt>
              <c:pt idx="9">
                <c:v>0.94693969035358982</c:v>
              </c:pt>
              <c:pt idx="10">
                <c:v>0.90105050444951695</c:v>
              </c:pt>
              <c:pt idx="11">
                <c:v>0.87441691510639952</c:v>
              </c:pt>
              <c:pt idx="12">
                <c:v>0.84611722038216253</c:v>
              </c:pt>
              <c:pt idx="13">
                <c:v>0.82171557380217675</c:v>
              </c:pt>
              <c:pt idx="14">
                <c:v>0.78599805658371324</c:v>
              </c:pt>
              <c:pt idx="15">
                <c:v>0.76153925328450922</c:v>
              </c:pt>
              <c:pt idx="16">
                <c:v>0.72489247054862871</c:v>
              </c:pt>
              <c:pt idx="17">
                <c:v>0.71698345251276763</c:v>
              </c:pt>
              <c:pt idx="18">
                <c:v>0.75449908108649366</c:v>
              </c:pt>
              <c:pt idx="19">
                <c:v>0.74616471128878914</c:v>
              </c:pt>
              <c:pt idx="20">
                <c:v>0.71751185882728508</c:v>
              </c:pt>
              <c:pt idx="21">
                <c:v>0.70940814955630138</c:v>
              </c:pt>
              <c:pt idx="22">
                <c:v>0.70371937558329511</c:v>
              </c:pt>
              <c:pt idx="23">
                <c:v>0.66942002064587136</c:v>
              </c:pt>
              <c:pt idx="24">
                <c:v>0.64522596630225482</c:v>
              </c:pt>
              <c:pt idx="25">
                <c:v>0.63423721578947101</c:v>
              </c:pt>
              <c:pt idx="26">
                <c:v>0.60535127520711918</c:v>
              </c:pt>
              <c:pt idx="27">
                <c:v>0.60447992315779775</c:v>
              </c:pt>
              <c:pt idx="28">
                <c:v>0.56462360991237082</c:v>
              </c:pt>
              <c:pt idx="29">
                <c:v>0.53809316826880638</c:v>
              </c:pt>
              <c:pt idx="30">
                <c:v>0.50114205188872907</c:v>
              </c:pt>
              <c:pt idx="31">
                <c:v>0.44237386536903972</c:v>
              </c:pt>
              <c:pt idx="32">
                <c:v>0.3794503437225461</c:v>
              </c:pt>
              <c:pt idx="33">
                <c:v>0.28549914971776907</c:v>
              </c:pt>
              <c:pt idx="34">
                <c:v>0.18857943177314657</c:v>
              </c:pt>
            </c:numLit>
          </c:xVal>
          <c:yVal>
            <c:numLit>
              <c:formatCode>General</c:formatCode>
              <c:ptCount val="35"/>
              <c:pt idx="0">
                <c:v>9.451622702671937</c:v>
              </c:pt>
              <c:pt idx="1">
                <c:v>8.8281133300210293</c:v>
              </c:pt>
              <c:pt idx="2">
                <c:v>8.2046039573701233</c:v>
              </c:pt>
              <c:pt idx="3">
                <c:v>7.5810945847192155</c:v>
              </c:pt>
              <c:pt idx="4">
                <c:v>6.9575852120683086</c:v>
              </c:pt>
              <c:pt idx="5">
                <c:v>6.3340758394174017</c:v>
              </c:pt>
              <c:pt idx="6">
                <c:v>5.7105664667664948</c:v>
              </c:pt>
              <c:pt idx="7">
                <c:v>5.0870570941155879</c:v>
              </c:pt>
              <c:pt idx="8">
                <c:v>4.463547721464681</c:v>
              </c:pt>
              <c:pt idx="9">
                <c:v>3.8400383488137733</c:v>
              </c:pt>
              <c:pt idx="10">
                <c:v>3.2165289761628664</c:v>
              </c:pt>
              <c:pt idx="11">
                <c:v>2.9047742898374129</c:v>
              </c:pt>
              <c:pt idx="12">
                <c:v>2.5930196035119595</c:v>
              </c:pt>
              <c:pt idx="13">
                <c:v>2.281264917186506</c:v>
              </c:pt>
              <c:pt idx="14">
                <c:v>1.9695102308610524</c:v>
              </c:pt>
              <c:pt idx="15">
                <c:v>1.6577555445355989</c:v>
              </c:pt>
              <c:pt idx="16">
                <c:v>1.3460008582101453</c:v>
              </c:pt>
              <c:pt idx="17">
                <c:v>1.1901235150474185</c:v>
              </c:pt>
              <c:pt idx="18">
                <c:v>1.0342461718846918</c:v>
              </c:pt>
              <c:pt idx="19">
                <c:v>0.8783688287219652</c:v>
              </c:pt>
              <c:pt idx="20">
                <c:v>0.72249148555923848</c:v>
              </c:pt>
              <c:pt idx="21">
                <c:v>0.66014054829414781</c:v>
              </c:pt>
              <c:pt idx="22">
                <c:v>0.59778961102905714</c:v>
              </c:pt>
              <c:pt idx="23">
                <c:v>0.53543867376396637</c:v>
              </c:pt>
              <c:pt idx="24">
                <c:v>0.4730877364988757</c:v>
              </c:pt>
              <c:pt idx="25">
                <c:v>0.41073679923378498</c:v>
              </c:pt>
              <c:pt idx="26">
                <c:v>0.34838586196869431</c:v>
              </c:pt>
              <c:pt idx="27">
                <c:v>0.31721039333614898</c:v>
              </c:pt>
              <c:pt idx="28">
                <c:v>0.28603492470360359</c:v>
              </c:pt>
              <c:pt idx="29">
                <c:v>0.25485945607105825</c:v>
              </c:pt>
              <c:pt idx="30">
                <c:v>0.22368398743851287</c:v>
              </c:pt>
              <c:pt idx="31">
                <c:v>0.19250851880596753</c:v>
              </c:pt>
              <c:pt idx="32">
                <c:v>0.16133305017342217</c:v>
              </c:pt>
              <c:pt idx="33">
                <c:v>0.13015758154087684</c:v>
              </c:pt>
              <c:pt idx="34">
                <c:v>9.8982112908331477E-2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0597-4604-8FBE-EAB2FCBBA1C7}"/>
            </c:ext>
          </c:extLst>
        </c:ser>
        <c:ser>
          <c:idx val="2"/>
          <c:order val="2"/>
          <c:tx>
            <c:v>U=4m/s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Lit>
              <c:formatCode>General</c:formatCode>
              <c:ptCount val="30"/>
              <c:pt idx="0">
                <c:v>0.99936954720121551</c:v>
              </c:pt>
              <c:pt idx="1">
                <c:v>1</c:v>
              </c:pt>
              <c:pt idx="2">
                <c:v>0.99797241125201397</c:v>
              </c:pt>
              <c:pt idx="3">
                <c:v>0.98863640113173201</c:v>
              </c:pt>
              <c:pt idx="4">
                <c:v>0.98708915661918684</c:v>
              </c:pt>
              <c:pt idx="5">
                <c:v>0.98172496159021627</c:v>
              </c:pt>
              <c:pt idx="6">
                <c:v>0.96683881634918989</c:v>
              </c:pt>
              <c:pt idx="7">
                <c:v>0.95192799709912723</c:v>
              </c:pt>
              <c:pt idx="8">
                <c:v>0.92596807751693133</c:v>
              </c:pt>
              <c:pt idx="9">
                <c:v>0.89571489097263612</c:v>
              </c:pt>
              <c:pt idx="10">
                <c:v>0.87231097887514075</c:v>
              </c:pt>
              <c:pt idx="11">
                <c:v>0.82805523600102848</c:v>
              </c:pt>
              <c:pt idx="12">
                <c:v>0.80476322688840651</c:v>
              </c:pt>
              <c:pt idx="13">
                <c:v>0.78526949605643204</c:v>
              </c:pt>
              <c:pt idx="14">
                <c:v>0.75292374391147721</c:v>
              </c:pt>
              <c:pt idx="15">
                <c:v>0.73568634986815518</c:v>
              </c:pt>
              <c:pt idx="16">
                <c:v>0.72176035252604986</c:v>
              </c:pt>
              <c:pt idx="17">
                <c:v>0.70759942169094758</c:v>
              </c:pt>
              <c:pt idx="18">
                <c:v>0.69532176891508124</c:v>
              </c:pt>
              <c:pt idx="19">
                <c:v>0.68065436991443862</c:v>
              </c:pt>
              <c:pt idx="20">
                <c:v>0.65851026770075272</c:v>
              </c:pt>
              <c:pt idx="21">
                <c:v>0.64143892210069942</c:v>
              </c:pt>
              <c:pt idx="22">
                <c:v>0.63266683514392141</c:v>
              </c:pt>
              <c:pt idx="23">
                <c:v>0.6188279962294817</c:v>
              </c:pt>
              <c:pt idx="24">
                <c:v>0.61088458018388947</c:v>
              </c:pt>
              <c:pt idx="25">
                <c:v>0.59251346738205124</c:v>
              </c:pt>
              <c:pt idx="26">
                <c:v>0.5637057997899918</c:v>
              </c:pt>
              <c:pt idx="27">
                <c:v>0.54630191370015879</c:v>
              </c:pt>
              <c:pt idx="28">
                <c:v>0.47325464878422163</c:v>
              </c:pt>
              <c:pt idx="29">
                <c:v>0.3983550839580281</c:v>
              </c:pt>
            </c:numLit>
          </c:xVal>
          <c:yVal>
            <c:numLit>
              <c:formatCode>General</c:formatCode>
              <c:ptCount val="30"/>
              <c:pt idx="0">
                <c:v>10.36914404746055</c:v>
              </c:pt>
              <c:pt idx="1">
                <c:v>9.3484334238640887</c:v>
              </c:pt>
              <c:pt idx="2">
                <c:v>8.3277228002676278</c:v>
              </c:pt>
              <c:pt idx="3">
                <c:v>7.307012176671166</c:v>
              </c:pt>
              <c:pt idx="4">
                <c:v>6.2863015530747042</c:v>
              </c:pt>
              <c:pt idx="5">
                <c:v>5.2655909294782433</c:v>
              </c:pt>
              <c:pt idx="6">
                <c:v>4.7552356176800128</c:v>
              </c:pt>
              <c:pt idx="7">
                <c:v>4.2448803058817823</c:v>
              </c:pt>
              <c:pt idx="8">
                <c:v>3.7345249940835519</c:v>
              </c:pt>
              <c:pt idx="9">
                <c:v>3.2241696822853214</c:v>
              </c:pt>
              <c:pt idx="10">
                <c:v>2.7138143704870905</c:v>
              </c:pt>
              <c:pt idx="11">
                <c:v>2.2034590586888601</c:v>
              </c:pt>
              <c:pt idx="12">
                <c:v>1.9482814027897448</c:v>
              </c:pt>
              <c:pt idx="13">
                <c:v>1.6931037468906296</c:v>
              </c:pt>
              <c:pt idx="14">
                <c:v>1.4379260909915146</c:v>
              </c:pt>
              <c:pt idx="15">
                <c:v>1.1827484350923994</c:v>
              </c:pt>
              <c:pt idx="16">
                <c:v>1.0806773727327532</c:v>
              </c:pt>
              <c:pt idx="17">
                <c:v>0.97860631037310708</c:v>
              </c:pt>
              <c:pt idx="18">
                <c:v>0.87653524801346094</c:v>
              </c:pt>
              <c:pt idx="19">
                <c:v>0.77446418565381492</c:v>
              </c:pt>
              <c:pt idx="20">
                <c:v>0.67239312329416878</c:v>
              </c:pt>
              <c:pt idx="21">
                <c:v>0.57032206093452265</c:v>
              </c:pt>
              <c:pt idx="22">
                <c:v>0.51928652975469958</c:v>
              </c:pt>
              <c:pt idx="23">
                <c:v>0.46825099857487656</c:v>
              </c:pt>
              <c:pt idx="24">
                <c:v>0.4172154673950535</c:v>
              </c:pt>
              <c:pt idx="25">
                <c:v>0.36617993621523037</c:v>
              </c:pt>
              <c:pt idx="26">
                <c:v>0.31514440503540736</c:v>
              </c:pt>
              <c:pt idx="27">
                <c:v>0.26410887385558429</c:v>
              </c:pt>
              <c:pt idx="28">
                <c:v>0.21307334267576125</c:v>
              </c:pt>
              <c:pt idx="29">
                <c:v>0.16203781149593818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0597-4604-8FBE-EAB2FCBBA1C7}"/>
            </c:ext>
          </c:extLst>
        </c:ser>
        <c:ser>
          <c:idx val="3"/>
          <c:order val="3"/>
          <c:tx>
            <c:v>U=6m/s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rgbClr val="00FF00"/>
              </a:solidFill>
              <a:ln w="9525">
                <a:solidFill>
                  <a:srgbClr val="00FF00"/>
                </a:solidFill>
              </a:ln>
              <a:effectLst/>
            </c:spPr>
          </c:marker>
          <c:xVal>
            <c:numLit>
              <c:formatCode>General</c:formatCode>
              <c:ptCount val="26"/>
              <c:pt idx="0">
                <c:v>0.99636537539768955</c:v>
              </c:pt>
              <c:pt idx="1">
                <c:v>0.99622755762207915</c:v>
              </c:pt>
              <c:pt idx="2">
                <c:v>1</c:v>
              </c:pt>
              <c:pt idx="3">
                <c:v>0.99424990473886687</c:v>
              </c:pt>
              <c:pt idx="4">
                <c:v>0.99659972844087896</c:v>
              </c:pt>
              <c:pt idx="5">
                <c:v>0.99563178642636097</c:v>
              </c:pt>
              <c:pt idx="6">
                <c:v>0.96753602254127202</c:v>
              </c:pt>
              <c:pt idx="7">
                <c:v>0.94947412797976405</c:v>
              </c:pt>
              <c:pt idx="8">
                <c:v>0.91913682238525063</c:v>
              </c:pt>
              <c:pt idx="9">
                <c:v>0.88256906131745849</c:v>
              </c:pt>
              <c:pt idx="10">
                <c:v>0.85021118804222218</c:v>
              </c:pt>
              <c:pt idx="11">
                <c:v>0.80160127090821598</c:v>
              </c:pt>
              <c:pt idx="12">
                <c:v>0.77400890178556658</c:v>
              </c:pt>
              <c:pt idx="13">
                <c:v>0.74796411425341058</c:v>
              </c:pt>
              <c:pt idx="14">
                <c:v>0.73265403135085572</c:v>
              </c:pt>
              <c:pt idx="15">
                <c:v>0.72679090020328918</c:v>
              </c:pt>
              <c:pt idx="16">
                <c:v>0.71218330085330062</c:v>
              </c:pt>
              <c:pt idx="17">
                <c:v>0.70278856542991341</c:v>
              </c:pt>
              <c:pt idx="18">
                <c:v>0.68646487614066642</c:v>
              </c:pt>
              <c:pt idx="19">
                <c:v>0.66298226295878693</c:v>
              </c:pt>
              <c:pt idx="20">
                <c:v>0.63628214780220849</c:v>
              </c:pt>
              <c:pt idx="21">
                <c:v>0.60743949734985225</c:v>
              </c:pt>
              <c:pt idx="22">
                <c:v>0.58882644745581525</c:v>
              </c:pt>
              <c:pt idx="23">
                <c:v>0.55525029987160179</c:v>
              </c:pt>
              <c:pt idx="24">
                <c:v>0.52469310913195066</c:v>
              </c:pt>
              <c:pt idx="25">
                <c:v>0.46481112348234516</c:v>
              </c:pt>
            </c:numLit>
          </c:xVal>
          <c:yVal>
            <c:numLit>
              <c:formatCode>General</c:formatCode>
              <c:ptCount val="26"/>
              <c:pt idx="0">
                <c:v>11.771592734349117</c:v>
              </c:pt>
              <c:pt idx="1">
                <c:v>10.61282883777236</c:v>
              </c:pt>
              <c:pt idx="2">
                <c:v>9.4540649411956039</c:v>
              </c:pt>
              <c:pt idx="3">
                <c:v>8.2953010446188493</c:v>
              </c:pt>
              <c:pt idx="4">
                <c:v>7.1365371480420929</c:v>
              </c:pt>
              <c:pt idx="5">
                <c:v>5.9777732514653374</c:v>
              </c:pt>
              <c:pt idx="6">
                <c:v>4.819009354888582</c:v>
              </c:pt>
              <c:pt idx="7">
                <c:v>4.2396274066002038</c:v>
              </c:pt>
              <c:pt idx="8">
                <c:v>3.6602454583118265</c:v>
              </c:pt>
              <c:pt idx="9">
                <c:v>3.0808635100234487</c:v>
              </c:pt>
              <c:pt idx="10">
                <c:v>2.501481561735071</c:v>
              </c:pt>
              <c:pt idx="11">
                <c:v>1.922099613446693</c:v>
              </c:pt>
              <c:pt idx="12">
                <c:v>1.6324086393025043</c:v>
              </c:pt>
              <c:pt idx="13">
                <c:v>1.3427176651583155</c:v>
              </c:pt>
              <c:pt idx="14">
                <c:v>1.2268412755006399</c:v>
              </c:pt>
              <c:pt idx="15">
                <c:v>1.1109648858429644</c:v>
              </c:pt>
              <c:pt idx="16">
                <c:v>0.99508849618528883</c:v>
              </c:pt>
              <c:pt idx="17">
                <c:v>0.87921210652761328</c:v>
              </c:pt>
              <c:pt idx="18">
                <c:v>0.76333571686993773</c:v>
              </c:pt>
              <c:pt idx="19">
                <c:v>0.64745932721226218</c:v>
              </c:pt>
              <c:pt idx="20">
                <c:v>0.53158293755458663</c:v>
              </c:pt>
              <c:pt idx="21">
                <c:v>0.41570654789691103</c:v>
              </c:pt>
              <c:pt idx="22">
                <c:v>0.35776835306807325</c:v>
              </c:pt>
              <c:pt idx="23">
                <c:v>0.29983015823923548</c:v>
              </c:pt>
              <c:pt idx="24">
                <c:v>0.2418919634103977</c:v>
              </c:pt>
              <c:pt idx="25">
                <c:v>0.18395376858155993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0597-4604-8FBE-EAB2FCBBA1C7}"/>
            </c:ext>
          </c:extLst>
        </c:ser>
        <c:ser>
          <c:idx val="4"/>
          <c:order val="4"/>
          <c:tx>
            <c:v>Power Law (Turbulent)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43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0.98836455817705815</c:v>
              </c:pt>
              <c:pt idx="9">
                <c:v>0.9641933977087388</c:v>
              </c:pt>
              <c:pt idx="10">
                <c:v>0.93787143915208837</c:v>
              </c:pt>
              <c:pt idx="11">
                <c:v>0.90889811562331324</c:v>
              </c:pt>
              <c:pt idx="12">
                <c:v>0.87656213707016783</c:v>
              </c:pt>
              <c:pt idx="13">
                <c:v>0.83979853876334609</c:v>
              </c:pt>
              <c:pt idx="14">
                <c:v>0.79689529296810679</c:v>
              </c:pt>
              <c:pt idx="15">
                <c:v>0.77227709459051574</c:v>
              </c:pt>
              <c:pt idx="16">
                <c:v>0.74480169868143897</c:v>
              </c:pt>
              <c:pt idx="17">
                <c:v>0.71356422068577341</c:v>
              </c:pt>
              <c:pt idx="18">
                <c:v>0.70675160824630168</c:v>
              </c:pt>
              <c:pt idx="19">
                <c:v>0.69971825609878013</c:v>
              </c:pt>
              <c:pt idx="20">
                <c:v>0.69244692915843531</c:v>
              </c:pt>
              <c:pt idx="21">
                <c:v>0.68491818615306144</c:v>
              </c:pt>
              <c:pt idx="22">
                <c:v>0.67710997631920034</c:v>
              </c:pt>
              <c:pt idx="23">
                <c:v>0.66899713800212735</c:v>
              </c:pt>
              <c:pt idx="24">
                <c:v>0.6605507687303549</c:v>
              </c:pt>
              <c:pt idx="25">
                <c:v>0.65173742462516981</c:v>
              </c:pt>
              <c:pt idx="26">
                <c:v>0.64251808980888381</c:v>
              </c:pt>
              <c:pt idx="27">
                <c:v>0.63284683070260372</c:v>
              </c:pt>
              <c:pt idx="28">
                <c:v>0.6226690105939825</c:v>
              </c:pt>
              <c:pt idx="29">
                <c:v>0.61191887772817677</c:v>
              </c:pt>
              <c:pt idx="30">
                <c:v>0.60051623964399825</c:v>
              </c:pt>
              <c:pt idx="31">
                <c:v>0.58836176840554588</c:v>
              </c:pt>
              <c:pt idx="32">
                <c:v>0.57533018964555094</c:v>
              </c:pt>
              <c:pt idx="33">
                <c:v>0.56126007935968603</c:v>
              </c:pt>
              <c:pt idx="34">
                <c:v>0.54593798258582826</c:v>
              </c:pt>
              <c:pt idx="35">
                <c:v>0.5290725177302118</c:v>
              </c:pt>
              <c:pt idx="36">
                <c:v>0.51024964056465594</c:v>
              </c:pt>
              <c:pt idx="37">
                <c:v>0.4888494316934196</c:v>
              </c:pt>
              <c:pt idx="38">
                <c:v>0.46387531426319623</c:v>
              </c:pt>
              <c:pt idx="39">
                <c:v>0.43355146540367662</c:v>
              </c:pt>
              <c:pt idx="40">
                <c:v>0.39414789600016503</c:v>
              </c:pt>
              <c:pt idx="41">
                <c:v>0.33490155467340105</c:v>
              </c:pt>
              <c:pt idx="42">
                <c:v>0</c:v>
              </c:pt>
            </c:numLit>
          </c:xVal>
          <c:yVal>
            <c:numLit>
              <c:formatCode>General</c:formatCode>
              <c:ptCount val="43"/>
              <c:pt idx="0">
                <c:v>12</c:v>
              </c:pt>
              <c:pt idx="1">
                <c:v>11</c:v>
              </c:pt>
              <c:pt idx="2">
                <c:v>10</c:v>
              </c:pt>
              <c:pt idx="3">
                <c:v>9</c:v>
              </c:pt>
              <c:pt idx="4">
                <c:v>8</c:v>
              </c:pt>
              <c:pt idx="5">
                <c:v>7</c:v>
              </c:pt>
              <c:pt idx="6">
                <c:v>6</c:v>
              </c:pt>
              <c:pt idx="7">
                <c:v>5.5</c:v>
              </c:pt>
              <c:pt idx="8">
                <c:v>5</c:v>
              </c:pt>
              <c:pt idx="9">
                <c:v>4.5</c:v>
              </c:pt>
              <c:pt idx="10">
                <c:v>4</c:v>
              </c:pt>
              <c:pt idx="11">
                <c:v>3.5</c:v>
              </c:pt>
              <c:pt idx="12">
                <c:v>3</c:v>
              </c:pt>
              <c:pt idx="13">
                <c:v>2.5</c:v>
              </c:pt>
              <c:pt idx="14">
                <c:v>2</c:v>
              </c:pt>
              <c:pt idx="15">
                <c:v>1.75</c:v>
              </c:pt>
              <c:pt idx="16">
                <c:v>1.5</c:v>
              </c:pt>
              <c:pt idx="17">
                <c:v>1.25</c:v>
              </c:pt>
              <c:pt idx="18">
                <c:v>1.2</c:v>
              </c:pt>
              <c:pt idx="19">
                <c:v>1.1499999999999999</c:v>
              </c:pt>
              <c:pt idx="20">
                <c:v>1.1000000000000001</c:v>
              </c:pt>
              <c:pt idx="21">
                <c:v>1.05</c:v>
              </c:pt>
              <c:pt idx="22">
                <c:v>1</c:v>
              </c:pt>
              <c:pt idx="23">
                <c:v>0.95</c:v>
              </c:pt>
              <c:pt idx="24">
                <c:v>0.9</c:v>
              </c:pt>
              <c:pt idx="25">
                <c:v>0.85</c:v>
              </c:pt>
              <c:pt idx="26">
                <c:v>0.8</c:v>
              </c:pt>
              <c:pt idx="27">
                <c:v>0.75</c:v>
              </c:pt>
              <c:pt idx="28">
                <c:v>0.7</c:v>
              </c:pt>
              <c:pt idx="29">
                <c:v>0.64999999999999902</c:v>
              </c:pt>
              <c:pt idx="30">
                <c:v>0.59999999999999898</c:v>
              </c:pt>
              <c:pt idx="31">
                <c:v>0.54999999999999905</c:v>
              </c:pt>
              <c:pt idx="32">
                <c:v>0.499999999999999</c:v>
              </c:pt>
              <c:pt idx="33">
                <c:v>0.44999999999999901</c:v>
              </c:pt>
              <c:pt idx="34">
                <c:v>0.39999999999999902</c:v>
              </c:pt>
              <c:pt idx="35">
                <c:v>0.34999999999999898</c:v>
              </c:pt>
              <c:pt idx="36">
                <c:v>0.29999999999999899</c:v>
              </c:pt>
              <c:pt idx="37">
                <c:v>0.25</c:v>
              </c:pt>
              <c:pt idx="38">
                <c:v>0.2</c:v>
              </c:pt>
              <c:pt idx="39">
                <c:v>0.15</c:v>
              </c:pt>
              <c:pt idx="40">
                <c:v>0.1</c:v>
              </c:pt>
              <c:pt idx="41">
                <c:v>0.05</c:v>
              </c:pt>
              <c:pt idx="42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0597-4604-8FBE-EAB2FCBBA1C7}"/>
            </c:ext>
          </c:extLst>
        </c:ser>
        <c:ser>
          <c:idx val="5"/>
          <c:order val="5"/>
          <c:tx>
            <c:v>Blasius (Laminar)</c:v>
          </c:tx>
          <c:spPr>
            <a:ln w="2540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18"/>
              <c:pt idx="0">
                <c:v>0</c:v>
              </c:pt>
              <c:pt idx="1">
                <c:v>0.16589999999999999</c:v>
              </c:pt>
              <c:pt idx="2">
                <c:v>0.32979999999999998</c:v>
              </c:pt>
              <c:pt idx="3">
                <c:v>0.48680000000000001</c:v>
              </c:pt>
              <c:pt idx="4">
                <c:v>0.62980000000000003</c:v>
              </c:pt>
              <c:pt idx="5">
                <c:v>0.75129999999999997</c:v>
              </c:pt>
              <c:pt idx="6">
                <c:v>0.84609999999999996</c:v>
              </c:pt>
              <c:pt idx="7">
                <c:v>0.91310000000000002</c:v>
              </c:pt>
              <c:pt idx="8">
                <c:v>0.95550000000000002</c:v>
              </c:pt>
              <c:pt idx="9">
                <c:v>0.97950000000000004</c:v>
              </c:pt>
              <c:pt idx="10">
                <c:v>0.99160000000000004</c:v>
              </c:pt>
              <c:pt idx="11">
                <c:v>0.99690000000000001</c:v>
              </c:pt>
              <c:pt idx="12">
                <c:v>0.999</c:v>
              </c:pt>
              <c:pt idx="13">
                <c:v>0.99970000000000003</c:v>
              </c:pt>
              <c:pt idx="14">
                <c:v>0.99990000000000001</c:v>
              </c:pt>
              <c:pt idx="15">
                <c:v>1</c:v>
              </c:pt>
              <c:pt idx="16">
                <c:v>1</c:v>
              </c:pt>
              <c:pt idx="17">
                <c:v>1</c:v>
              </c:pt>
            </c:numLit>
          </c:xVal>
          <c:yVal>
            <c:numLit>
              <c:formatCode>General</c:formatCode>
              <c:ptCount val="18"/>
              <c:pt idx="0">
                <c:v>0</c:v>
              </c:pt>
              <c:pt idx="1">
                <c:v>0.29154518950437314</c:v>
              </c:pt>
              <c:pt idx="2">
                <c:v>0.58309037900874627</c:v>
              </c:pt>
              <c:pt idx="3">
                <c:v>0.87463556851311952</c:v>
              </c:pt>
              <c:pt idx="4">
                <c:v>1.1661807580174925</c:v>
              </c:pt>
              <c:pt idx="5">
                <c:v>1.4577259475218658</c:v>
              </c:pt>
              <c:pt idx="6">
                <c:v>1.749271137026239</c:v>
              </c:pt>
              <c:pt idx="7">
                <c:v>2.0408163265306123</c:v>
              </c:pt>
              <c:pt idx="8">
                <c:v>2.3323615160349851</c:v>
              </c:pt>
              <c:pt idx="9">
                <c:v>2.6239067055393583</c:v>
              </c:pt>
              <c:pt idx="10">
                <c:v>2.9154518950437316</c:v>
              </c:pt>
              <c:pt idx="11">
                <c:v>3.2069970845481048</c:v>
              </c:pt>
              <c:pt idx="12">
                <c:v>3.4985422740524781</c:v>
              </c:pt>
              <c:pt idx="13">
                <c:v>3.7900874635568513</c:v>
              </c:pt>
              <c:pt idx="14">
                <c:v>4.0816326530612246</c:v>
              </c:pt>
              <c:pt idx="15">
                <c:v>4.3731778425655978</c:v>
              </c:pt>
              <c:pt idx="16">
                <c:v>4.6647230320699702</c:v>
              </c:pt>
              <c:pt idx="17">
                <c:v>12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0597-4604-8FBE-EAB2FCBBA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756856"/>
        <c:axId val="572755216"/>
      </c:scatterChart>
      <c:valAx>
        <c:axId val="572756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Dimensionless streamwise velocity (u/U)</a:t>
                </a:r>
              </a:p>
            </c:rich>
          </c:tx>
          <c:layout>
            <c:manualLayout>
              <c:xMode val="edge"/>
              <c:yMode val="edge"/>
              <c:x val="0.24059645669291338"/>
              <c:y val="0.92222222222222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2755216"/>
        <c:crosses val="autoZero"/>
        <c:crossBetween val="midCat"/>
      </c:valAx>
      <c:valAx>
        <c:axId val="572755216"/>
        <c:scaling>
          <c:orientation val="minMax"/>
          <c:max val="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Dimensionless y coordinate (y/</a:t>
                </a:r>
                <a:r>
                  <a:rPr lang="el-GR"/>
                  <a:t>δ</a:t>
                </a:r>
                <a:r>
                  <a:rPr lang="en-US"/>
                  <a:t>*)</a:t>
                </a:r>
              </a:p>
            </c:rich>
          </c:tx>
          <c:layout>
            <c:manualLayout>
              <c:xMode val="edge"/>
              <c:yMode val="edge"/>
              <c:x val="0"/>
              <c:y val="4.238298337707786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2756856"/>
        <c:crosses val="autoZero"/>
        <c:crossBetween val="midCat"/>
        <c:majorUnit val="1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9.9165791776027995E-2"/>
          <c:y val="4.1624380285797603E-2"/>
          <c:w val="0.40206539807524061"/>
          <c:h val="0.34924868766404199"/>
        </c:manualLayout>
      </c:layout>
      <c:overlay val="0"/>
      <c:spPr>
        <a:noFill/>
        <a:ln w="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image" Target="../media/image3.png"/><Relationship Id="rId1" Type="http://schemas.openxmlformats.org/officeDocument/2006/relationships/chart" Target="../charts/chart5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</xdr:colOff>
      <xdr:row>44</xdr:row>
      <xdr:rowOff>102870</xdr:rowOff>
    </xdr:from>
    <xdr:to>
      <xdr:col>16</xdr:col>
      <xdr:colOff>381000</xdr:colOff>
      <xdr:row>58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200025</xdr:colOff>
      <xdr:row>18</xdr:row>
      <xdr:rowOff>138112</xdr:rowOff>
    </xdr:from>
    <xdr:to>
      <xdr:col>18</xdr:col>
      <xdr:colOff>504825</xdr:colOff>
      <xdr:row>33</xdr:row>
      <xdr:rowOff>23812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419100</xdr:colOff>
      <xdr:row>40</xdr:row>
      <xdr:rowOff>123826</xdr:rowOff>
    </xdr:from>
    <xdr:to>
      <xdr:col>15</xdr:col>
      <xdr:colOff>552450</xdr:colOff>
      <xdr:row>42</xdr:row>
      <xdr:rowOff>66676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915400" y="7743826"/>
          <a:ext cx="3181350" cy="3238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/>
            <a:t>two increasing points: stoped the wind tunnel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28575</xdr:colOff>
      <xdr:row>0</xdr:row>
      <xdr:rowOff>180976</xdr:rowOff>
    </xdr:from>
    <xdr:to>
      <xdr:col>28</xdr:col>
      <xdr:colOff>291917</xdr:colOff>
      <xdr:row>5</xdr:row>
      <xdr:rowOff>30080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0498" t="79511" r="25103" b="11628"/>
        <a:stretch/>
      </xdr:blipFill>
      <xdr:spPr>
        <a:xfrm>
          <a:off x="16659225" y="180976"/>
          <a:ext cx="2438400" cy="805414"/>
        </a:xfrm>
        <a:prstGeom prst="rect">
          <a:avLst/>
        </a:prstGeom>
      </xdr:spPr>
    </xdr:pic>
    <xdr:clientData/>
  </xdr:twoCellAnchor>
  <xdr:twoCellAnchor>
    <xdr:from>
      <xdr:col>10</xdr:col>
      <xdr:colOff>83173</xdr:colOff>
      <xdr:row>13</xdr:row>
      <xdr:rowOff>62305</xdr:rowOff>
    </xdr:from>
    <xdr:to>
      <xdr:col>17</xdr:col>
      <xdr:colOff>377909</xdr:colOff>
      <xdr:row>27</xdr:row>
      <xdr:rowOff>165462</xdr:rowOff>
    </xdr:to>
    <xdr:graphicFrame macro="">
      <xdr:nvGraphicFramePr>
        <xdr:cNvPr id="38" name="Chart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603272</xdr:colOff>
      <xdr:row>13</xdr:row>
      <xdr:rowOff>104206</xdr:rowOff>
    </xdr:from>
    <xdr:to>
      <xdr:col>42</xdr:col>
      <xdr:colOff>667239</xdr:colOff>
      <xdr:row>28</xdr:row>
      <xdr:rowOff>147025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pSpPr/>
      </xdr:nvGrpSpPr>
      <xdr:grpSpPr>
        <a:xfrm>
          <a:off x="24640908" y="2580706"/>
          <a:ext cx="5172831" cy="2900319"/>
          <a:chOff x="24625849" y="2632755"/>
          <a:chExt cx="5187490" cy="2946758"/>
        </a:xfrm>
      </xdr:grpSpPr>
      <xdr:grpSp>
        <xdr:nvGrpSpPr>
          <xdr:cNvPr id="51" name="Group 50">
            <a:extLst>
              <a:ext uri="{FF2B5EF4-FFF2-40B4-BE49-F238E27FC236}">
                <a16:creationId xmlns:a16="http://schemas.microsoft.com/office/drawing/2014/main" id="{00000000-0008-0000-0200-000033000000}"/>
              </a:ext>
            </a:extLst>
          </xdr:cNvPr>
          <xdr:cNvGrpSpPr/>
        </xdr:nvGrpSpPr>
        <xdr:grpSpPr>
          <a:xfrm>
            <a:off x="24625849" y="2632755"/>
            <a:ext cx="5187490" cy="2946758"/>
            <a:chOff x="19638602" y="2493626"/>
            <a:chExt cx="5187490" cy="2946758"/>
          </a:xfrm>
        </xdr:grpSpPr>
        <mc:AlternateContent xmlns:mc="http://schemas.openxmlformats.org/markup-compatibility/2006">
          <mc:Choice xmlns:a14="http://schemas.microsoft.com/office/drawing/2010/main" Requires="a14">
            <xdr:sp macro="" textlink="">
              <xdr:nvSpPr>
                <xdr:cNvPr id="1025" name="Object 1" hidden="1">
                  <a:extLst>
                    <a:ext uri="{63B3BB69-23CF-44E3-9099-C40C66FF867C}">
                      <a14:compatExt spid="_x0000_s1025"/>
                    </a:ext>
                    <a:ext uri="{FF2B5EF4-FFF2-40B4-BE49-F238E27FC236}">
                      <a16:creationId xmlns:a16="http://schemas.microsoft.com/office/drawing/2014/main" id="{00000000-0008-0000-0200-000001040000}"/>
                    </a:ext>
                  </a:extLst>
                </xdr:cNvPr>
                <xdr:cNvSpPr/>
              </xdr:nvSpPr>
              <xdr:spPr bwMode="auto">
                <a:xfrm>
                  <a:off x="19638602" y="2493626"/>
                  <a:ext cx="5187490" cy="2946758"/>
                </a:xfrm>
                <a:prstGeom prst="rect">
                  <a:avLst/>
                </a:prstGeom>
                <a:solidFill>
                  <a:srgbClr val="FFFFFF" mc:Ignorable="a14" a14:legacySpreadsheetColorIndex="65"/>
                </a:solidFill>
                <a:ln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</mc:Choice>
          <mc:Fallback/>
        </mc:AlternateContent>
        <xdr:sp macro="" textlink="">
          <xdr:nvSpPr>
            <xdr:cNvPr id="52" name="TextBox 51">
              <a:extLst>
                <a:ext uri="{FF2B5EF4-FFF2-40B4-BE49-F238E27FC236}">
                  <a16:creationId xmlns:a16="http://schemas.microsoft.com/office/drawing/2014/main" id="{00000000-0008-0000-0200-000034000000}"/>
                </a:ext>
              </a:extLst>
            </xdr:cNvPr>
            <xdr:cNvSpPr txBox="1"/>
          </xdr:nvSpPr>
          <xdr:spPr>
            <a:xfrm>
              <a:off x="20419886" y="3138369"/>
              <a:ext cx="352425" cy="202165"/>
            </a:xfrm>
            <a:prstGeom prst="rect">
              <a:avLst/>
            </a:prstGeom>
            <a:solidFill>
              <a:schemeClr val="accent2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rPr>
                <a:t>1</a:t>
              </a:r>
            </a:p>
          </xdr:txBody>
        </xdr:sp>
        <xdr:sp macro="" textlink="">
          <xdr:nvSpPr>
            <xdr:cNvPr id="53" name="TextBox 52">
              <a:extLst>
                <a:ext uri="{FF2B5EF4-FFF2-40B4-BE49-F238E27FC236}">
                  <a16:creationId xmlns:a16="http://schemas.microsoft.com/office/drawing/2014/main" id="{00000000-0008-0000-0200-000035000000}"/>
                </a:ext>
              </a:extLst>
            </xdr:cNvPr>
            <xdr:cNvSpPr txBox="1"/>
          </xdr:nvSpPr>
          <xdr:spPr>
            <a:xfrm>
              <a:off x="20419886" y="3504600"/>
              <a:ext cx="352425" cy="202165"/>
            </a:xfrm>
            <a:prstGeom prst="rect">
              <a:avLst/>
            </a:prstGeom>
            <a:solidFill>
              <a:schemeClr val="accent2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rPr>
                <a:t>2</a:t>
              </a:r>
            </a:p>
          </xdr:txBody>
        </xdr:sp>
        <xdr:sp macro="" textlink="">
          <xdr:nvSpPr>
            <xdr:cNvPr id="54" name="TextBox 53">
              <a:extLst>
                <a:ext uri="{FF2B5EF4-FFF2-40B4-BE49-F238E27FC236}">
                  <a16:creationId xmlns:a16="http://schemas.microsoft.com/office/drawing/2014/main" id="{00000000-0008-0000-0200-000036000000}"/>
                </a:ext>
              </a:extLst>
            </xdr:cNvPr>
            <xdr:cNvSpPr txBox="1"/>
          </xdr:nvSpPr>
          <xdr:spPr>
            <a:xfrm>
              <a:off x="20419886" y="3880356"/>
              <a:ext cx="352425" cy="202165"/>
            </a:xfrm>
            <a:prstGeom prst="rect">
              <a:avLst/>
            </a:prstGeom>
            <a:solidFill>
              <a:schemeClr val="accent2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rPr>
                <a:t>3</a:t>
              </a:r>
            </a:p>
          </xdr:txBody>
        </xdr:sp>
        <xdr:sp macro="" textlink="">
          <xdr:nvSpPr>
            <xdr:cNvPr id="55" name="TextBox 54">
              <a:extLst>
                <a:ext uri="{FF2B5EF4-FFF2-40B4-BE49-F238E27FC236}">
                  <a16:creationId xmlns:a16="http://schemas.microsoft.com/office/drawing/2014/main" id="{00000000-0008-0000-0200-000037000000}"/>
                </a:ext>
              </a:extLst>
            </xdr:cNvPr>
            <xdr:cNvSpPr txBox="1"/>
          </xdr:nvSpPr>
          <xdr:spPr>
            <a:xfrm>
              <a:off x="20419886" y="4237062"/>
              <a:ext cx="352425" cy="202165"/>
            </a:xfrm>
            <a:prstGeom prst="rect">
              <a:avLst/>
            </a:prstGeom>
            <a:solidFill>
              <a:schemeClr val="accent2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rPr>
                <a:t>4</a:t>
              </a:r>
            </a:p>
          </xdr:txBody>
        </xdr:sp>
        <xdr:sp macro="" textlink="">
          <xdr:nvSpPr>
            <xdr:cNvPr id="56" name="TextBox 55">
              <a:extLst>
                <a:ext uri="{FF2B5EF4-FFF2-40B4-BE49-F238E27FC236}">
                  <a16:creationId xmlns:a16="http://schemas.microsoft.com/office/drawing/2014/main" id="{00000000-0008-0000-0200-000038000000}"/>
                </a:ext>
              </a:extLst>
            </xdr:cNvPr>
            <xdr:cNvSpPr txBox="1"/>
          </xdr:nvSpPr>
          <xdr:spPr>
            <a:xfrm>
              <a:off x="20419886" y="4593767"/>
              <a:ext cx="352425" cy="202166"/>
            </a:xfrm>
            <a:prstGeom prst="rect">
              <a:avLst/>
            </a:prstGeom>
            <a:solidFill>
              <a:schemeClr val="accent2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rPr>
                <a:t>5</a:t>
              </a:r>
            </a:p>
          </xdr:txBody>
        </xdr:sp>
        <xdr:sp macro="" textlink="">
          <xdr:nvSpPr>
            <xdr:cNvPr id="57" name="TextBox 56">
              <a:extLst>
                <a:ext uri="{FF2B5EF4-FFF2-40B4-BE49-F238E27FC236}">
                  <a16:creationId xmlns:a16="http://schemas.microsoft.com/office/drawing/2014/main" id="{00000000-0008-0000-0200-000039000000}"/>
                </a:ext>
              </a:extLst>
            </xdr:cNvPr>
            <xdr:cNvSpPr txBox="1"/>
          </xdr:nvSpPr>
          <xdr:spPr>
            <a:xfrm>
              <a:off x="21839967" y="3504600"/>
              <a:ext cx="352853" cy="202165"/>
            </a:xfrm>
            <a:prstGeom prst="rect">
              <a:avLst/>
            </a:prstGeom>
            <a:solidFill>
              <a:schemeClr val="accent2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rPr>
                <a:t>10</a:t>
              </a:r>
            </a:p>
          </xdr:txBody>
        </xdr:sp>
        <xdr:sp macro="" textlink="">
          <xdr:nvSpPr>
            <xdr:cNvPr id="58" name="TextBox 57">
              <a:extLst>
                <a:ext uri="{FF2B5EF4-FFF2-40B4-BE49-F238E27FC236}">
                  <a16:creationId xmlns:a16="http://schemas.microsoft.com/office/drawing/2014/main" id="{00000000-0008-0000-0200-00003A000000}"/>
                </a:ext>
              </a:extLst>
            </xdr:cNvPr>
            <xdr:cNvSpPr txBox="1"/>
          </xdr:nvSpPr>
          <xdr:spPr>
            <a:xfrm>
              <a:off x="21839967" y="3880356"/>
              <a:ext cx="352853" cy="202165"/>
            </a:xfrm>
            <a:prstGeom prst="rect">
              <a:avLst/>
            </a:prstGeom>
            <a:solidFill>
              <a:schemeClr val="accent2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rPr>
                <a:t>11</a:t>
              </a:r>
            </a:p>
          </xdr:txBody>
        </xdr:sp>
        <xdr:sp macro="" textlink="">
          <xdr:nvSpPr>
            <xdr:cNvPr id="59" name="TextBox 58">
              <a:extLst>
                <a:ext uri="{FF2B5EF4-FFF2-40B4-BE49-F238E27FC236}">
                  <a16:creationId xmlns:a16="http://schemas.microsoft.com/office/drawing/2014/main" id="{00000000-0008-0000-0200-00003B000000}"/>
                </a:ext>
              </a:extLst>
            </xdr:cNvPr>
            <xdr:cNvSpPr txBox="1"/>
          </xdr:nvSpPr>
          <xdr:spPr>
            <a:xfrm>
              <a:off x="21839967" y="4237062"/>
              <a:ext cx="352853" cy="202165"/>
            </a:xfrm>
            <a:prstGeom prst="rect">
              <a:avLst/>
            </a:prstGeom>
            <a:solidFill>
              <a:schemeClr val="accent2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rPr>
                <a:t>12</a:t>
              </a:r>
            </a:p>
          </xdr:txBody>
        </xdr:sp>
        <xdr:sp macro="" textlink="">
          <xdr:nvSpPr>
            <xdr:cNvPr id="60" name="TextBox 59">
              <a:extLst>
                <a:ext uri="{FF2B5EF4-FFF2-40B4-BE49-F238E27FC236}">
                  <a16:creationId xmlns:a16="http://schemas.microsoft.com/office/drawing/2014/main" id="{00000000-0008-0000-0200-00003C000000}"/>
                </a:ext>
              </a:extLst>
            </xdr:cNvPr>
            <xdr:cNvSpPr txBox="1"/>
          </xdr:nvSpPr>
          <xdr:spPr>
            <a:xfrm>
              <a:off x="21839967" y="4593767"/>
              <a:ext cx="352853" cy="202166"/>
            </a:xfrm>
            <a:prstGeom prst="rect">
              <a:avLst/>
            </a:prstGeom>
            <a:solidFill>
              <a:schemeClr val="accent2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rPr>
                <a:t>13</a:t>
              </a:r>
            </a:p>
          </xdr:txBody>
        </xdr:sp>
        <xdr:sp macro="" textlink="">
          <xdr:nvSpPr>
            <xdr:cNvPr id="61" name="TextBox 60">
              <a:extLst>
                <a:ext uri="{FF2B5EF4-FFF2-40B4-BE49-F238E27FC236}">
                  <a16:creationId xmlns:a16="http://schemas.microsoft.com/office/drawing/2014/main" id="{00000000-0008-0000-0200-00003D000000}"/>
                </a:ext>
              </a:extLst>
            </xdr:cNvPr>
            <xdr:cNvSpPr txBox="1"/>
          </xdr:nvSpPr>
          <xdr:spPr>
            <a:xfrm>
              <a:off x="21084849" y="3504600"/>
              <a:ext cx="352425" cy="202165"/>
            </a:xfrm>
            <a:prstGeom prst="rect">
              <a:avLst/>
            </a:prstGeom>
            <a:solidFill>
              <a:schemeClr val="accent2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rPr>
                <a:t>6</a:t>
              </a:r>
            </a:p>
          </xdr:txBody>
        </xdr:sp>
        <xdr:sp macro="" textlink="">
          <xdr:nvSpPr>
            <xdr:cNvPr id="62" name="TextBox 61">
              <a:extLst>
                <a:ext uri="{FF2B5EF4-FFF2-40B4-BE49-F238E27FC236}">
                  <a16:creationId xmlns:a16="http://schemas.microsoft.com/office/drawing/2014/main" id="{00000000-0008-0000-0200-00003E000000}"/>
                </a:ext>
              </a:extLst>
            </xdr:cNvPr>
            <xdr:cNvSpPr txBox="1"/>
          </xdr:nvSpPr>
          <xdr:spPr>
            <a:xfrm>
              <a:off x="21084849" y="3880356"/>
              <a:ext cx="352425" cy="202165"/>
            </a:xfrm>
            <a:prstGeom prst="rect">
              <a:avLst/>
            </a:prstGeom>
            <a:solidFill>
              <a:schemeClr val="accent2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rPr>
                <a:t>7</a:t>
              </a:r>
            </a:p>
          </xdr:txBody>
        </xdr:sp>
        <xdr:sp macro="" textlink="">
          <xdr:nvSpPr>
            <xdr:cNvPr id="63" name="TextBox 62">
              <a:extLst>
                <a:ext uri="{FF2B5EF4-FFF2-40B4-BE49-F238E27FC236}">
                  <a16:creationId xmlns:a16="http://schemas.microsoft.com/office/drawing/2014/main" id="{00000000-0008-0000-0200-00003F000000}"/>
                </a:ext>
              </a:extLst>
            </xdr:cNvPr>
            <xdr:cNvSpPr txBox="1"/>
          </xdr:nvSpPr>
          <xdr:spPr>
            <a:xfrm>
              <a:off x="21084849" y="4237062"/>
              <a:ext cx="352425" cy="202165"/>
            </a:xfrm>
            <a:prstGeom prst="rect">
              <a:avLst/>
            </a:prstGeom>
            <a:solidFill>
              <a:schemeClr val="accent2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rPr>
                <a:t>8</a:t>
              </a:r>
            </a:p>
          </xdr:txBody>
        </xdr:sp>
        <xdr:sp macro="" textlink="">
          <xdr:nvSpPr>
            <xdr:cNvPr id="64" name="TextBox 63">
              <a:extLst>
                <a:ext uri="{FF2B5EF4-FFF2-40B4-BE49-F238E27FC236}">
                  <a16:creationId xmlns:a16="http://schemas.microsoft.com/office/drawing/2014/main" id="{00000000-0008-0000-0200-000040000000}"/>
                </a:ext>
              </a:extLst>
            </xdr:cNvPr>
            <xdr:cNvSpPr txBox="1"/>
          </xdr:nvSpPr>
          <xdr:spPr>
            <a:xfrm>
              <a:off x="21084849" y="4593767"/>
              <a:ext cx="352425" cy="202166"/>
            </a:xfrm>
            <a:prstGeom prst="rect">
              <a:avLst/>
            </a:prstGeom>
            <a:solidFill>
              <a:schemeClr val="accent2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rPr>
                <a:t>9</a:t>
              </a:r>
            </a:p>
          </xdr:txBody>
        </xdr:sp>
        <xdr:sp macro="" textlink="">
          <xdr:nvSpPr>
            <xdr:cNvPr id="65" name="TextBox 64">
              <a:extLst>
                <a:ext uri="{FF2B5EF4-FFF2-40B4-BE49-F238E27FC236}">
                  <a16:creationId xmlns:a16="http://schemas.microsoft.com/office/drawing/2014/main" id="{00000000-0008-0000-0200-000041000000}"/>
                </a:ext>
              </a:extLst>
            </xdr:cNvPr>
            <xdr:cNvSpPr txBox="1"/>
          </xdr:nvSpPr>
          <xdr:spPr>
            <a:xfrm>
              <a:off x="22548787" y="3504600"/>
              <a:ext cx="352852" cy="202165"/>
            </a:xfrm>
            <a:prstGeom prst="rect">
              <a:avLst/>
            </a:prstGeom>
            <a:solidFill>
              <a:schemeClr val="accent2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rPr>
                <a:t>14</a:t>
              </a:r>
            </a:p>
          </xdr:txBody>
        </xdr:sp>
        <xdr:sp macro="" textlink="">
          <xdr:nvSpPr>
            <xdr:cNvPr id="66" name="TextBox 65">
              <a:extLst>
                <a:ext uri="{FF2B5EF4-FFF2-40B4-BE49-F238E27FC236}">
                  <a16:creationId xmlns:a16="http://schemas.microsoft.com/office/drawing/2014/main" id="{00000000-0008-0000-0200-000042000000}"/>
                </a:ext>
              </a:extLst>
            </xdr:cNvPr>
            <xdr:cNvSpPr txBox="1"/>
          </xdr:nvSpPr>
          <xdr:spPr>
            <a:xfrm>
              <a:off x="22548787" y="3880356"/>
              <a:ext cx="352852" cy="202165"/>
            </a:xfrm>
            <a:prstGeom prst="rect">
              <a:avLst/>
            </a:prstGeom>
            <a:solidFill>
              <a:schemeClr val="accent2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rPr>
                <a:t>15</a:t>
              </a:r>
            </a:p>
          </xdr:txBody>
        </xdr:sp>
        <xdr:sp macro="" textlink="">
          <xdr:nvSpPr>
            <xdr:cNvPr id="67" name="TextBox 66">
              <a:extLst>
                <a:ext uri="{FF2B5EF4-FFF2-40B4-BE49-F238E27FC236}">
                  <a16:creationId xmlns:a16="http://schemas.microsoft.com/office/drawing/2014/main" id="{00000000-0008-0000-0200-000043000000}"/>
                </a:ext>
              </a:extLst>
            </xdr:cNvPr>
            <xdr:cNvSpPr txBox="1"/>
          </xdr:nvSpPr>
          <xdr:spPr>
            <a:xfrm>
              <a:off x="22548787" y="4237062"/>
              <a:ext cx="352852" cy="202165"/>
            </a:xfrm>
            <a:prstGeom prst="rect">
              <a:avLst/>
            </a:prstGeom>
            <a:solidFill>
              <a:schemeClr val="accent2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rPr>
                <a:t>16</a:t>
              </a:r>
            </a:p>
          </xdr:txBody>
        </xdr:sp>
        <xdr:sp macro="" textlink="">
          <xdr:nvSpPr>
            <xdr:cNvPr id="68" name="TextBox 67">
              <a:extLst>
                <a:ext uri="{FF2B5EF4-FFF2-40B4-BE49-F238E27FC236}">
                  <a16:creationId xmlns:a16="http://schemas.microsoft.com/office/drawing/2014/main" id="{00000000-0008-0000-0200-000044000000}"/>
                </a:ext>
              </a:extLst>
            </xdr:cNvPr>
            <xdr:cNvSpPr txBox="1"/>
          </xdr:nvSpPr>
          <xdr:spPr>
            <a:xfrm>
              <a:off x="22548787" y="4593767"/>
              <a:ext cx="352852" cy="202166"/>
            </a:xfrm>
            <a:prstGeom prst="rect">
              <a:avLst/>
            </a:prstGeom>
            <a:solidFill>
              <a:schemeClr val="accent2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rPr>
                <a:t>17</a:t>
              </a:r>
            </a:p>
          </xdr:txBody>
        </xdr:sp>
        <xdr:sp macro="" textlink="">
          <xdr:nvSpPr>
            <xdr:cNvPr id="69" name="TextBox 68">
              <a:extLst>
                <a:ext uri="{FF2B5EF4-FFF2-40B4-BE49-F238E27FC236}">
                  <a16:creationId xmlns:a16="http://schemas.microsoft.com/office/drawing/2014/main" id="{00000000-0008-0000-0200-000045000000}"/>
                </a:ext>
              </a:extLst>
            </xdr:cNvPr>
            <xdr:cNvSpPr txBox="1"/>
          </xdr:nvSpPr>
          <xdr:spPr>
            <a:xfrm>
              <a:off x="23272218" y="3135760"/>
              <a:ext cx="349201" cy="202165"/>
            </a:xfrm>
            <a:prstGeom prst="rect">
              <a:avLst/>
            </a:prstGeom>
            <a:solidFill>
              <a:schemeClr val="accent2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rPr>
                <a:t>18</a:t>
              </a:r>
            </a:p>
          </xdr:txBody>
        </xdr:sp>
        <xdr:sp macro="" textlink="">
          <xdr:nvSpPr>
            <xdr:cNvPr id="70" name="TextBox 69">
              <a:extLst>
                <a:ext uri="{FF2B5EF4-FFF2-40B4-BE49-F238E27FC236}">
                  <a16:creationId xmlns:a16="http://schemas.microsoft.com/office/drawing/2014/main" id="{00000000-0008-0000-0200-000046000000}"/>
                </a:ext>
              </a:extLst>
            </xdr:cNvPr>
            <xdr:cNvSpPr txBox="1"/>
          </xdr:nvSpPr>
          <xdr:spPr>
            <a:xfrm>
              <a:off x="23272218" y="3501991"/>
              <a:ext cx="349201" cy="202165"/>
            </a:xfrm>
            <a:prstGeom prst="rect">
              <a:avLst/>
            </a:prstGeom>
            <a:solidFill>
              <a:schemeClr val="accent2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rPr>
                <a:t>19</a:t>
              </a:r>
            </a:p>
          </xdr:txBody>
        </xdr:sp>
        <xdr:sp macro="" textlink="">
          <xdr:nvSpPr>
            <xdr:cNvPr id="71" name="TextBox 70">
              <a:extLst>
                <a:ext uri="{FF2B5EF4-FFF2-40B4-BE49-F238E27FC236}">
                  <a16:creationId xmlns:a16="http://schemas.microsoft.com/office/drawing/2014/main" id="{00000000-0008-0000-0200-000047000000}"/>
                </a:ext>
              </a:extLst>
            </xdr:cNvPr>
            <xdr:cNvSpPr txBox="1"/>
          </xdr:nvSpPr>
          <xdr:spPr>
            <a:xfrm>
              <a:off x="23272218" y="3877747"/>
              <a:ext cx="349201" cy="202165"/>
            </a:xfrm>
            <a:prstGeom prst="rect">
              <a:avLst/>
            </a:prstGeom>
            <a:solidFill>
              <a:schemeClr val="accent2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rPr>
                <a:t>20</a:t>
              </a:r>
            </a:p>
          </xdr:txBody>
        </xdr:sp>
        <xdr:sp macro="" textlink="">
          <xdr:nvSpPr>
            <xdr:cNvPr id="72" name="TextBox 71">
              <a:extLst>
                <a:ext uri="{FF2B5EF4-FFF2-40B4-BE49-F238E27FC236}">
                  <a16:creationId xmlns:a16="http://schemas.microsoft.com/office/drawing/2014/main" id="{00000000-0008-0000-0200-000048000000}"/>
                </a:ext>
              </a:extLst>
            </xdr:cNvPr>
            <xdr:cNvSpPr txBox="1"/>
          </xdr:nvSpPr>
          <xdr:spPr>
            <a:xfrm>
              <a:off x="23272218" y="4234453"/>
              <a:ext cx="349201" cy="202165"/>
            </a:xfrm>
            <a:prstGeom prst="rect">
              <a:avLst/>
            </a:prstGeom>
            <a:solidFill>
              <a:schemeClr val="accent2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rPr>
                <a:t>21</a:t>
              </a:r>
            </a:p>
          </xdr:txBody>
        </xdr:sp>
        <xdr:sp macro="" textlink="">
          <xdr:nvSpPr>
            <xdr:cNvPr id="73" name="TextBox 72">
              <a:extLst>
                <a:ext uri="{FF2B5EF4-FFF2-40B4-BE49-F238E27FC236}">
                  <a16:creationId xmlns:a16="http://schemas.microsoft.com/office/drawing/2014/main" id="{00000000-0008-0000-0200-000049000000}"/>
                </a:ext>
              </a:extLst>
            </xdr:cNvPr>
            <xdr:cNvSpPr txBox="1"/>
          </xdr:nvSpPr>
          <xdr:spPr>
            <a:xfrm>
              <a:off x="23272218" y="4591158"/>
              <a:ext cx="349201" cy="202166"/>
            </a:xfrm>
            <a:prstGeom prst="rect">
              <a:avLst/>
            </a:prstGeom>
            <a:solidFill>
              <a:schemeClr val="accent2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rPr>
                <a:t>22</a:t>
              </a:r>
            </a:p>
          </xdr:txBody>
        </xdr:sp>
      </xdr:grpSp>
      <xdr:sp macro="" textlink="">
        <xdr:nvSpPr>
          <xdr:cNvPr id="42" name="Right Arrow 41">
            <a:extLst>
              <a:ext uri="{FF2B5EF4-FFF2-40B4-BE49-F238E27FC236}">
                <a16:creationId xmlns:a16="http://schemas.microsoft.com/office/drawing/2014/main" id="{00000000-0008-0000-0200-00002A000000}"/>
              </a:ext>
            </a:extLst>
          </xdr:cNvPr>
          <xdr:cNvSpPr/>
        </xdr:nvSpPr>
        <xdr:spPr>
          <a:xfrm rot="10800000" flipH="1">
            <a:off x="24887041" y="2640172"/>
            <a:ext cx="564045" cy="190417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</xdr:col>
      <xdr:colOff>611038</xdr:colOff>
      <xdr:row>10</xdr:row>
      <xdr:rowOff>125801</xdr:rowOff>
    </xdr:from>
    <xdr:to>
      <xdr:col>8</xdr:col>
      <xdr:colOff>573297</xdr:colOff>
      <xdr:row>25</xdr:row>
      <xdr:rowOff>38458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542925</xdr:colOff>
      <xdr:row>3</xdr:row>
      <xdr:rowOff>166687</xdr:rowOff>
    </xdr:from>
    <xdr:to>
      <xdr:col>8</xdr:col>
      <xdr:colOff>200025</xdr:colOff>
      <xdr:row>18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293370</xdr:colOff>
      <xdr:row>0</xdr:row>
      <xdr:rowOff>100965</xdr:rowOff>
    </xdr:from>
    <xdr:to>
      <xdr:col>23</xdr:col>
      <xdr:colOff>581595</xdr:colOff>
      <xdr:row>15</xdr:row>
      <xdr:rowOff>176601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pSpPr/>
      </xdr:nvGrpSpPr>
      <xdr:grpSpPr>
        <a:xfrm>
          <a:off x="11313795" y="100965"/>
          <a:ext cx="5165025" cy="2933136"/>
          <a:chOff x="8020050" y="3962400"/>
          <a:chExt cx="5283135" cy="2933136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8020050" y="4000500"/>
            <a:ext cx="5283135" cy="2895036"/>
          </a:xfrm>
          <a:prstGeom prst="rect">
            <a:avLst/>
          </a:prstGeom>
        </xdr:spPr>
      </xdr:pic>
      <xdr:sp macro="" textlink="">
        <xdr:nvSpPr>
          <xdr:cNvPr id="4" name="Right Arrow 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/>
        </xdr:nvSpPr>
        <xdr:spPr>
          <a:xfrm rot="10800000">
            <a:off x="12649200" y="3962400"/>
            <a:ext cx="561975" cy="190500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SpPr txBox="1"/>
        </xdr:nvSpPr>
        <xdr:spPr>
          <a:xfrm>
            <a:off x="8494268" y="4410998"/>
            <a:ext cx="491428" cy="321321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/>
              <a:t>Sur 4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00000000-0008-0000-0400-000006000000}"/>
              </a:ext>
            </a:extLst>
          </xdr:cNvPr>
          <xdr:cNvSpPr txBox="1"/>
        </xdr:nvSpPr>
        <xdr:spPr>
          <a:xfrm>
            <a:off x="9881981" y="4425935"/>
            <a:ext cx="498967" cy="31432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/>
              <a:t>Sur 3</a:t>
            </a:r>
          </a:p>
        </xdr:txBody>
      </xdr:sp>
      <xdr:sp macro="" textlink="">
        <xdr:nvSpPr>
          <xdr:cNvPr id="7" name="TextBox 6">
            <a:extLst>
              <a:ext uri="{FF2B5EF4-FFF2-40B4-BE49-F238E27FC236}">
                <a16:creationId xmlns:a16="http://schemas.microsoft.com/office/drawing/2014/main" id="{00000000-0008-0000-0400-000007000000}"/>
              </a:ext>
            </a:extLst>
          </xdr:cNvPr>
          <xdr:cNvSpPr txBox="1"/>
        </xdr:nvSpPr>
        <xdr:spPr>
          <a:xfrm>
            <a:off x="11094594" y="4440233"/>
            <a:ext cx="501045" cy="31432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/>
              <a:t>Sur 2</a:t>
            </a:r>
          </a:p>
        </xdr:txBody>
      </xdr:sp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00000000-0008-0000-0400-000008000000}"/>
              </a:ext>
            </a:extLst>
          </xdr:cNvPr>
          <xdr:cNvSpPr txBox="1"/>
        </xdr:nvSpPr>
        <xdr:spPr>
          <a:xfrm>
            <a:off x="12377833" y="4441817"/>
            <a:ext cx="530983" cy="31432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/>
              <a:t>Sur 1</a:t>
            </a:r>
          </a:p>
        </xdr:txBody>
      </xdr:sp>
    </xdr:grpSp>
    <xdr:clientData/>
  </xdr:twoCellAnchor>
  <xdr:twoCellAnchor>
    <xdr:from>
      <xdr:col>8</xdr:col>
      <xdr:colOff>517353</xdr:colOff>
      <xdr:row>2</xdr:row>
      <xdr:rowOff>95960</xdr:rowOff>
    </xdr:from>
    <xdr:to>
      <xdr:col>15</xdr:col>
      <xdr:colOff>239256</xdr:colOff>
      <xdr:row>16</xdr:row>
      <xdr:rowOff>172161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133350</xdr:colOff>
      <xdr:row>16</xdr:row>
      <xdr:rowOff>152400</xdr:rowOff>
    </xdr:from>
    <xdr:to>
      <xdr:col>22</xdr:col>
      <xdr:colOff>438150</xdr:colOff>
      <xdr:row>31</xdr:row>
      <xdr:rowOff>38100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171450</xdr:colOff>
      <xdr:row>5</xdr:row>
      <xdr:rowOff>76200</xdr:rowOff>
    </xdr:from>
    <xdr:to>
      <xdr:col>16</xdr:col>
      <xdr:colOff>552450</xdr:colOff>
      <xdr:row>7</xdr:row>
      <xdr:rowOff>9525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/>
      </xdr:nvSpPr>
      <xdr:spPr>
        <a:xfrm>
          <a:off x="11801475" y="1028700"/>
          <a:ext cx="381000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100"/>
            <a:t>黑</a:t>
          </a:r>
          <a:endParaRPr lang="en-US" sz="1100"/>
        </a:p>
      </xdr:txBody>
    </xdr:sp>
    <xdr:clientData/>
  </xdr:twoCellAnchor>
  <xdr:twoCellAnchor>
    <xdr:from>
      <xdr:col>18</xdr:col>
      <xdr:colOff>485775</xdr:colOff>
      <xdr:row>5</xdr:row>
      <xdr:rowOff>57150</xdr:rowOff>
    </xdr:from>
    <xdr:to>
      <xdr:col>19</xdr:col>
      <xdr:colOff>228600</xdr:colOff>
      <xdr:row>6</xdr:row>
      <xdr:rowOff>180975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/>
      </xdr:nvSpPr>
      <xdr:spPr>
        <a:xfrm>
          <a:off x="13335000" y="1009650"/>
          <a:ext cx="3524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100"/>
            <a:t>红</a:t>
          </a:r>
          <a:endParaRPr lang="en-US" sz="1100"/>
        </a:p>
      </xdr:txBody>
    </xdr:sp>
    <xdr:clientData/>
  </xdr:twoCellAnchor>
  <xdr:twoCellAnchor>
    <xdr:from>
      <xdr:col>20</xdr:col>
      <xdr:colOff>381000</xdr:colOff>
      <xdr:row>5</xdr:row>
      <xdr:rowOff>66675</xdr:rowOff>
    </xdr:from>
    <xdr:to>
      <xdr:col>21</xdr:col>
      <xdr:colOff>66675</xdr:colOff>
      <xdr:row>7</xdr:row>
      <xdr:rowOff>0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/>
      </xdr:nvSpPr>
      <xdr:spPr>
        <a:xfrm>
          <a:off x="14449425" y="1019175"/>
          <a:ext cx="29527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100"/>
            <a:t>蓝</a:t>
          </a:r>
          <a:endParaRPr lang="en-US" sz="1100"/>
        </a:p>
      </xdr:txBody>
    </xdr:sp>
    <xdr:clientData/>
  </xdr:twoCellAnchor>
  <xdr:twoCellAnchor>
    <xdr:from>
      <xdr:col>22</xdr:col>
      <xdr:colOff>485775</xdr:colOff>
      <xdr:row>5</xdr:row>
      <xdr:rowOff>66675</xdr:rowOff>
    </xdr:from>
    <xdr:to>
      <xdr:col>23</xdr:col>
      <xdr:colOff>190500</xdr:colOff>
      <xdr:row>7</xdr:row>
      <xdr:rowOff>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/>
      </xdr:nvSpPr>
      <xdr:spPr>
        <a:xfrm>
          <a:off x="15773400" y="1019175"/>
          <a:ext cx="3143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100"/>
            <a:t>绿</a:t>
          </a:r>
          <a:endParaRPr lang="en-US" sz="1100"/>
        </a:p>
      </xdr:txBody>
    </xdr:sp>
    <xdr:clientData/>
  </xdr:twoCellAnchor>
  <xdr:twoCellAnchor>
    <xdr:from>
      <xdr:col>7</xdr:col>
      <xdr:colOff>409445</xdr:colOff>
      <xdr:row>21</xdr:row>
      <xdr:rowOff>66677</xdr:rowOff>
    </xdr:from>
    <xdr:to>
      <xdr:col>13</xdr:col>
      <xdr:colOff>752345</xdr:colOff>
      <xdr:row>35</xdr:row>
      <xdr:rowOff>142877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84504" y="230066"/>
    <xdr:ext cx="4572000" cy="27432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0" y="3290454"/>
    <xdr:ext cx="6096000" cy="36576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 noGrp="1"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  <xdr:absoluteAnchor>
    <xdr:pos x="9588315" y="5510035"/>
    <xdr:ext cx="4572000" cy="2743200"/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 noGrp="1"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absoluteAnchor>
  <xdr:absoluteAnchor>
    <xdr:pos x="6669533" y="2497357"/>
    <xdr:ext cx="4572000" cy="2743200"/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1.emf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3"/>
  <sheetViews>
    <sheetView zoomScale="25" zoomScaleNormal="25" workbookViewId="0">
      <selection activeCell="E223" sqref="E223"/>
    </sheetView>
  </sheetViews>
  <sheetFormatPr defaultRowHeight="15" x14ac:dyDescent="0.25"/>
  <cols>
    <col min="1" max="1" width="21.7109375" customWidth="1"/>
    <col min="2" max="2" width="7.28515625" customWidth="1"/>
    <col min="3" max="4" width="14.28515625" customWidth="1"/>
    <col min="5" max="5" width="11.85546875" customWidth="1"/>
    <col min="6" max="6" width="14.28515625" customWidth="1"/>
    <col min="7" max="7" width="16.28515625" customWidth="1"/>
  </cols>
  <sheetData>
    <row r="1" spans="1:7" x14ac:dyDescent="0.25">
      <c r="A1" s="5" t="s">
        <v>0</v>
      </c>
      <c r="B1" s="5"/>
      <c r="C1" s="6" t="s">
        <v>269</v>
      </c>
      <c r="D1" s="6" t="s">
        <v>270</v>
      </c>
      <c r="E1" s="6" t="s">
        <v>30</v>
      </c>
      <c r="F1" s="6" t="s">
        <v>270</v>
      </c>
      <c r="G1" s="6" t="s">
        <v>45</v>
      </c>
    </row>
    <row r="2" spans="1:7" x14ac:dyDescent="0.25">
      <c r="A2" t="s">
        <v>47</v>
      </c>
      <c r="B2" t="s">
        <v>44</v>
      </c>
      <c r="C2">
        <v>0</v>
      </c>
      <c r="D2">
        <f>C2/60</f>
        <v>0</v>
      </c>
      <c r="E2">
        <v>46.892000000000003</v>
      </c>
    </row>
    <row r="3" spans="1:7" x14ac:dyDescent="0.25">
      <c r="A3" t="s">
        <v>48</v>
      </c>
      <c r="B3" t="s">
        <v>44</v>
      </c>
      <c r="C3">
        <v>2</v>
      </c>
      <c r="D3">
        <f t="shared" ref="D3:D66" si="0">C3/60</f>
        <v>3.3333333333333333E-2</v>
      </c>
      <c r="E3">
        <v>46.854999999999997</v>
      </c>
    </row>
    <row r="4" spans="1:7" x14ac:dyDescent="0.25">
      <c r="A4" t="s">
        <v>49</v>
      </c>
      <c r="B4" t="s">
        <v>44</v>
      </c>
      <c r="C4">
        <v>4</v>
      </c>
      <c r="D4">
        <f t="shared" si="0"/>
        <v>6.6666666666666666E-2</v>
      </c>
      <c r="E4">
        <v>46.847000000000001</v>
      </c>
    </row>
    <row r="5" spans="1:7" x14ac:dyDescent="0.25">
      <c r="A5" t="s">
        <v>50</v>
      </c>
      <c r="B5" t="s">
        <v>44</v>
      </c>
      <c r="C5">
        <v>6</v>
      </c>
      <c r="D5">
        <f t="shared" si="0"/>
        <v>0.1</v>
      </c>
      <c r="E5">
        <v>46.835999999999999</v>
      </c>
    </row>
    <row r="6" spans="1:7" x14ac:dyDescent="0.25">
      <c r="A6" t="s">
        <v>51</v>
      </c>
      <c r="B6" t="s">
        <v>44</v>
      </c>
      <c r="C6">
        <v>8</v>
      </c>
      <c r="D6">
        <f t="shared" si="0"/>
        <v>0.13333333333333333</v>
      </c>
      <c r="E6">
        <v>46.832000000000001</v>
      </c>
    </row>
    <row r="7" spans="1:7" x14ac:dyDescent="0.25">
      <c r="A7" t="s">
        <v>52</v>
      </c>
      <c r="B7" t="s">
        <v>44</v>
      </c>
      <c r="C7">
        <v>10</v>
      </c>
      <c r="D7">
        <f t="shared" si="0"/>
        <v>0.16666666666666666</v>
      </c>
      <c r="E7">
        <v>46.819000000000003</v>
      </c>
    </row>
    <row r="8" spans="1:7" x14ac:dyDescent="0.25">
      <c r="A8" t="s">
        <v>53</v>
      </c>
      <c r="B8" t="s">
        <v>44</v>
      </c>
      <c r="C8">
        <v>12</v>
      </c>
      <c r="D8">
        <f t="shared" si="0"/>
        <v>0.2</v>
      </c>
    </row>
    <row r="9" spans="1:7" x14ac:dyDescent="0.25">
      <c r="A9" t="s">
        <v>54</v>
      </c>
      <c r="B9" t="s">
        <v>44</v>
      </c>
      <c r="C9">
        <v>14</v>
      </c>
      <c r="D9">
        <f t="shared" si="0"/>
        <v>0.23333333333333334</v>
      </c>
      <c r="E9">
        <v>46.869</v>
      </c>
    </row>
    <row r="10" spans="1:7" x14ac:dyDescent="0.25">
      <c r="A10" t="s">
        <v>55</v>
      </c>
      <c r="B10" t="s">
        <v>44</v>
      </c>
      <c r="C10">
        <v>16</v>
      </c>
      <c r="D10">
        <f t="shared" si="0"/>
        <v>0.26666666666666666</v>
      </c>
      <c r="E10">
        <v>46.948999999999998</v>
      </c>
    </row>
    <row r="11" spans="1:7" x14ac:dyDescent="0.25">
      <c r="A11" t="s">
        <v>56</v>
      </c>
      <c r="B11" t="s">
        <v>44</v>
      </c>
      <c r="C11">
        <v>18</v>
      </c>
      <c r="D11">
        <f t="shared" si="0"/>
        <v>0.3</v>
      </c>
      <c r="E11">
        <v>47.55</v>
      </c>
    </row>
    <row r="12" spans="1:7" x14ac:dyDescent="0.25">
      <c r="A12" t="s">
        <v>57</v>
      </c>
      <c r="B12" t="s">
        <v>44</v>
      </c>
      <c r="C12">
        <v>20</v>
      </c>
      <c r="D12">
        <f t="shared" si="0"/>
        <v>0.33333333333333331</v>
      </c>
      <c r="E12">
        <v>46.555999999999997</v>
      </c>
    </row>
    <row r="13" spans="1:7" x14ac:dyDescent="0.25">
      <c r="A13" t="s">
        <v>58</v>
      </c>
      <c r="B13" t="s">
        <v>44</v>
      </c>
      <c r="C13">
        <v>22</v>
      </c>
      <c r="D13">
        <f t="shared" si="0"/>
        <v>0.36666666666666664</v>
      </c>
      <c r="E13">
        <v>46.573999999999998</v>
      </c>
    </row>
    <row r="14" spans="1:7" x14ac:dyDescent="0.25">
      <c r="A14" t="s">
        <v>59</v>
      </c>
      <c r="B14" t="s">
        <v>44</v>
      </c>
      <c r="C14">
        <v>24</v>
      </c>
      <c r="D14">
        <f t="shared" si="0"/>
        <v>0.4</v>
      </c>
      <c r="E14">
        <v>46.58</v>
      </c>
    </row>
    <row r="15" spans="1:7" x14ac:dyDescent="0.25">
      <c r="A15" t="s">
        <v>60</v>
      </c>
      <c r="B15" t="s">
        <v>44</v>
      </c>
      <c r="C15">
        <v>26</v>
      </c>
      <c r="D15">
        <f t="shared" si="0"/>
        <v>0.43333333333333335</v>
      </c>
      <c r="E15">
        <v>46.579000000000001</v>
      </c>
    </row>
    <row r="16" spans="1:7" x14ac:dyDescent="0.25">
      <c r="A16" t="s">
        <v>61</v>
      </c>
      <c r="B16" t="s">
        <v>44</v>
      </c>
      <c r="C16">
        <v>28</v>
      </c>
      <c r="D16">
        <f t="shared" si="0"/>
        <v>0.46666666666666667</v>
      </c>
      <c r="E16">
        <v>46.576999999999998</v>
      </c>
    </row>
    <row r="17" spans="1:5" x14ac:dyDescent="0.25">
      <c r="A17" t="s">
        <v>62</v>
      </c>
      <c r="B17" t="s">
        <v>44</v>
      </c>
      <c r="C17">
        <v>30</v>
      </c>
      <c r="D17">
        <f t="shared" si="0"/>
        <v>0.5</v>
      </c>
      <c r="E17">
        <v>46.575000000000003</v>
      </c>
    </row>
    <row r="18" spans="1:5" x14ac:dyDescent="0.25">
      <c r="A18" t="s">
        <v>63</v>
      </c>
      <c r="B18" t="s">
        <v>44</v>
      </c>
      <c r="C18">
        <v>32</v>
      </c>
      <c r="D18">
        <f t="shared" si="0"/>
        <v>0.53333333333333333</v>
      </c>
      <c r="E18">
        <v>46.572000000000003</v>
      </c>
    </row>
    <row r="19" spans="1:5" x14ac:dyDescent="0.25">
      <c r="A19" t="s">
        <v>64</v>
      </c>
      <c r="B19" t="s">
        <v>44</v>
      </c>
      <c r="C19">
        <v>34</v>
      </c>
      <c r="D19">
        <f t="shared" si="0"/>
        <v>0.56666666666666665</v>
      </c>
      <c r="E19">
        <v>46.572000000000003</v>
      </c>
    </row>
    <row r="20" spans="1:5" x14ac:dyDescent="0.25">
      <c r="A20" t="s">
        <v>65</v>
      </c>
      <c r="B20" t="s">
        <v>44</v>
      </c>
      <c r="C20">
        <v>36</v>
      </c>
      <c r="D20">
        <f t="shared" si="0"/>
        <v>0.6</v>
      </c>
      <c r="E20">
        <v>46.567</v>
      </c>
    </row>
    <row r="21" spans="1:5" x14ac:dyDescent="0.25">
      <c r="A21" t="s">
        <v>66</v>
      </c>
      <c r="B21" t="s">
        <v>44</v>
      </c>
      <c r="C21">
        <v>38</v>
      </c>
      <c r="D21">
        <f t="shared" si="0"/>
        <v>0.6333333333333333</v>
      </c>
      <c r="E21">
        <v>46.564</v>
      </c>
    </row>
    <row r="22" spans="1:5" x14ac:dyDescent="0.25">
      <c r="A22" t="s">
        <v>67</v>
      </c>
      <c r="B22" t="s">
        <v>44</v>
      </c>
      <c r="C22">
        <v>40</v>
      </c>
      <c r="D22">
        <f t="shared" si="0"/>
        <v>0.66666666666666663</v>
      </c>
      <c r="E22">
        <v>46.56</v>
      </c>
    </row>
    <row r="23" spans="1:5" x14ac:dyDescent="0.25">
      <c r="A23" t="s">
        <v>68</v>
      </c>
      <c r="B23" t="s">
        <v>44</v>
      </c>
      <c r="C23">
        <v>42</v>
      </c>
      <c r="D23">
        <f t="shared" si="0"/>
        <v>0.7</v>
      </c>
      <c r="E23">
        <v>46.548999999999999</v>
      </c>
    </row>
    <row r="24" spans="1:5" x14ac:dyDescent="0.25">
      <c r="A24" t="s">
        <v>69</v>
      </c>
      <c r="B24" t="s">
        <v>44</v>
      </c>
      <c r="C24">
        <v>44</v>
      </c>
      <c r="D24">
        <f t="shared" si="0"/>
        <v>0.73333333333333328</v>
      </c>
      <c r="E24">
        <v>46.531999999999996</v>
      </c>
    </row>
    <row r="25" spans="1:5" x14ac:dyDescent="0.25">
      <c r="A25" t="s">
        <v>70</v>
      </c>
      <c r="B25" t="s">
        <v>44</v>
      </c>
      <c r="C25">
        <v>46</v>
      </c>
      <c r="D25">
        <f t="shared" si="0"/>
        <v>0.76666666666666672</v>
      </c>
      <c r="E25">
        <v>46.503</v>
      </c>
    </row>
    <row r="26" spans="1:5" x14ac:dyDescent="0.25">
      <c r="A26" t="s">
        <v>71</v>
      </c>
      <c r="B26" t="s">
        <v>44</v>
      </c>
      <c r="C26">
        <v>48</v>
      </c>
      <c r="D26">
        <f t="shared" si="0"/>
        <v>0.8</v>
      </c>
      <c r="E26">
        <v>46.493000000000002</v>
      </c>
    </row>
    <row r="27" spans="1:5" x14ac:dyDescent="0.25">
      <c r="A27" t="s">
        <v>72</v>
      </c>
      <c r="B27" t="s">
        <v>44</v>
      </c>
      <c r="C27">
        <v>50</v>
      </c>
      <c r="D27">
        <f t="shared" si="0"/>
        <v>0.83333333333333337</v>
      </c>
      <c r="E27">
        <v>46.542000000000002</v>
      </c>
    </row>
    <row r="28" spans="1:5" x14ac:dyDescent="0.25">
      <c r="A28" t="s">
        <v>73</v>
      </c>
      <c r="B28" t="s">
        <v>44</v>
      </c>
      <c r="C28">
        <v>52</v>
      </c>
      <c r="D28">
        <f t="shared" si="0"/>
        <v>0.8666666666666667</v>
      </c>
      <c r="E28">
        <v>46.530999999999999</v>
      </c>
    </row>
    <row r="29" spans="1:5" x14ac:dyDescent="0.25">
      <c r="A29" t="s">
        <v>74</v>
      </c>
      <c r="B29" t="s">
        <v>44</v>
      </c>
      <c r="C29">
        <v>54</v>
      </c>
      <c r="D29">
        <f t="shared" si="0"/>
        <v>0.9</v>
      </c>
      <c r="E29">
        <v>46.524000000000001</v>
      </c>
    </row>
    <row r="30" spans="1:5" x14ac:dyDescent="0.25">
      <c r="A30" t="s">
        <v>75</v>
      </c>
      <c r="B30" t="s">
        <v>44</v>
      </c>
      <c r="C30">
        <v>56</v>
      </c>
      <c r="D30">
        <f t="shared" si="0"/>
        <v>0.93333333333333335</v>
      </c>
      <c r="E30">
        <v>46.517000000000003</v>
      </c>
    </row>
    <row r="31" spans="1:5" x14ac:dyDescent="0.25">
      <c r="A31" t="s">
        <v>76</v>
      </c>
      <c r="B31" t="s">
        <v>44</v>
      </c>
      <c r="C31">
        <v>58</v>
      </c>
      <c r="D31">
        <f t="shared" si="0"/>
        <v>0.96666666666666667</v>
      </c>
      <c r="E31">
        <v>46.505000000000003</v>
      </c>
    </row>
    <row r="32" spans="1:5" x14ac:dyDescent="0.25">
      <c r="A32" t="s">
        <v>77</v>
      </c>
      <c r="B32" t="s">
        <v>44</v>
      </c>
      <c r="C32">
        <v>60</v>
      </c>
      <c r="D32">
        <f t="shared" si="0"/>
        <v>1</v>
      </c>
      <c r="E32">
        <v>46.497999999999998</v>
      </c>
    </row>
    <row r="33" spans="1:8" x14ac:dyDescent="0.25">
      <c r="A33" t="s">
        <v>78</v>
      </c>
      <c r="B33" t="s">
        <v>44</v>
      </c>
      <c r="C33">
        <v>62</v>
      </c>
      <c r="D33">
        <f t="shared" si="0"/>
        <v>1.0333333333333334</v>
      </c>
      <c r="E33">
        <v>46.48</v>
      </c>
    </row>
    <row r="34" spans="1:8" x14ac:dyDescent="0.25">
      <c r="A34" t="s">
        <v>79</v>
      </c>
      <c r="B34" t="s">
        <v>44</v>
      </c>
      <c r="C34">
        <v>64</v>
      </c>
      <c r="D34">
        <f t="shared" si="0"/>
        <v>1.0666666666666667</v>
      </c>
      <c r="E34">
        <v>46.444000000000003</v>
      </c>
    </row>
    <row r="35" spans="1:8" x14ac:dyDescent="0.25">
      <c r="A35" t="s">
        <v>80</v>
      </c>
      <c r="B35" t="s">
        <v>44</v>
      </c>
      <c r="C35">
        <v>66</v>
      </c>
      <c r="D35">
        <f t="shared" si="0"/>
        <v>1.1000000000000001</v>
      </c>
      <c r="E35">
        <v>46.396000000000001</v>
      </c>
    </row>
    <row r="36" spans="1:8" x14ac:dyDescent="0.25">
      <c r="A36" t="s">
        <v>81</v>
      </c>
      <c r="B36" t="s">
        <v>44</v>
      </c>
      <c r="C36">
        <v>68</v>
      </c>
      <c r="D36">
        <f t="shared" si="0"/>
        <v>1.1333333333333333</v>
      </c>
      <c r="E36">
        <v>46.451999999999998</v>
      </c>
    </row>
    <row r="37" spans="1:8" x14ac:dyDescent="0.25">
      <c r="A37" t="s">
        <v>82</v>
      </c>
      <c r="B37" t="s">
        <v>44</v>
      </c>
      <c r="C37">
        <v>70</v>
      </c>
      <c r="D37">
        <f t="shared" si="0"/>
        <v>1.1666666666666667</v>
      </c>
      <c r="E37">
        <v>46.457000000000001</v>
      </c>
    </row>
    <row r="38" spans="1:8" x14ac:dyDescent="0.25">
      <c r="A38" t="s">
        <v>83</v>
      </c>
      <c r="B38" t="s">
        <v>44</v>
      </c>
      <c r="C38">
        <v>72</v>
      </c>
      <c r="D38">
        <f t="shared" si="0"/>
        <v>1.2</v>
      </c>
      <c r="E38">
        <v>46.534999999999997</v>
      </c>
    </row>
    <row r="39" spans="1:8" x14ac:dyDescent="0.25">
      <c r="A39" t="s">
        <v>84</v>
      </c>
      <c r="B39" t="s">
        <v>43</v>
      </c>
      <c r="C39">
        <v>74</v>
      </c>
      <c r="D39">
        <f t="shared" si="0"/>
        <v>1.2333333333333334</v>
      </c>
      <c r="E39">
        <v>46.499000000000002</v>
      </c>
    </row>
    <row r="40" spans="1:8" x14ac:dyDescent="0.25">
      <c r="A40" t="s">
        <v>85</v>
      </c>
      <c r="B40" t="s">
        <v>43</v>
      </c>
      <c r="C40">
        <v>76</v>
      </c>
      <c r="D40">
        <f t="shared" si="0"/>
        <v>1.2666666666666666</v>
      </c>
      <c r="E40">
        <v>46.508000000000003</v>
      </c>
    </row>
    <row r="41" spans="1:8" x14ac:dyDescent="0.25">
      <c r="A41" t="s">
        <v>86</v>
      </c>
      <c r="B41" t="s">
        <v>43</v>
      </c>
      <c r="C41">
        <v>78</v>
      </c>
      <c r="D41">
        <f t="shared" si="0"/>
        <v>1.3</v>
      </c>
      <c r="E41">
        <v>47.220999999999997</v>
      </c>
      <c r="G41" s="6" t="s">
        <v>271</v>
      </c>
    </row>
    <row r="42" spans="1:8" x14ac:dyDescent="0.25">
      <c r="A42" t="s">
        <v>87</v>
      </c>
      <c r="B42" t="s">
        <v>43</v>
      </c>
      <c r="C42">
        <v>80</v>
      </c>
      <c r="D42">
        <f t="shared" si="0"/>
        <v>1.3333333333333333</v>
      </c>
      <c r="E42">
        <v>46.281999999999996</v>
      </c>
      <c r="F42" s="6" t="s">
        <v>270</v>
      </c>
      <c r="G42" s="6" t="s">
        <v>45</v>
      </c>
      <c r="H42" s="6" t="s">
        <v>46</v>
      </c>
    </row>
    <row r="43" spans="1:8" s="39" customFormat="1" x14ac:dyDescent="0.25">
      <c r="A43" s="39" t="s">
        <v>88</v>
      </c>
      <c r="B43" s="39" t="s">
        <v>43</v>
      </c>
      <c r="C43" s="39">
        <v>82</v>
      </c>
      <c r="D43" s="39">
        <f t="shared" si="0"/>
        <v>1.3666666666666667</v>
      </c>
      <c r="E43" s="39">
        <v>46.298000000000002</v>
      </c>
      <c r="F43" s="39">
        <f t="shared" ref="F43:F74" si="1">D43-$D$43</f>
        <v>0</v>
      </c>
      <c r="G43" s="39">
        <f>$E$43-E43</f>
        <v>0</v>
      </c>
    </row>
    <row r="44" spans="1:8" x14ac:dyDescent="0.25">
      <c r="A44" t="s">
        <v>89</v>
      </c>
      <c r="B44" t="s">
        <v>43</v>
      </c>
      <c r="C44">
        <v>84</v>
      </c>
      <c r="D44">
        <f t="shared" si="0"/>
        <v>1.4</v>
      </c>
      <c r="E44">
        <v>46.332999999999998</v>
      </c>
      <c r="F44" s="35">
        <f t="shared" si="1"/>
        <v>3.3333333333333215E-2</v>
      </c>
      <c r="G44">
        <f t="shared" ref="G44:G107" si="2">$E$43-E44</f>
        <v>-3.4999999999996589E-2</v>
      </c>
      <c r="H44">
        <f>(E43-E44)/(F44-F43)</f>
        <v>-1.0499999999999015</v>
      </c>
    </row>
    <row r="45" spans="1:8" x14ac:dyDescent="0.25">
      <c r="A45" t="s">
        <v>90</v>
      </c>
      <c r="B45" t="s">
        <v>43</v>
      </c>
      <c r="C45">
        <v>86</v>
      </c>
      <c r="D45">
        <f t="shared" si="0"/>
        <v>1.4333333333333333</v>
      </c>
      <c r="E45">
        <v>46.343000000000004</v>
      </c>
      <c r="F45" s="35">
        <f t="shared" si="1"/>
        <v>6.6666666666666652E-2</v>
      </c>
      <c r="G45">
        <f t="shared" si="2"/>
        <v>-4.5000000000001705E-2</v>
      </c>
      <c r="H45">
        <f t="shared" ref="H45:H108" si="3">(E44-E45)/(F45-F44)</f>
        <v>-0.30000000000015253</v>
      </c>
    </row>
    <row r="46" spans="1:8" x14ac:dyDescent="0.25">
      <c r="A46" t="s">
        <v>91</v>
      </c>
      <c r="B46" t="s">
        <v>43</v>
      </c>
      <c r="C46">
        <v>88</v>
      </c>
      <c r="D46">
        <f t="shared" si="0"/>
        <v>1.4666666666666666</v>
      </c>
      <c r="E46">
        <v>46.335000000000001</v>
      </c>
      <c r="F46" s="35">
        <f t="shared" si="1"/>
        <v>9.9999999999999867E-2</v>
      </c>
      <c r="G46">
        <f t="shared" si="2"/>
        <v>-3.6999999999999034E-2</v>
      </c>
      <c r="H46">
        <f t="shared" si="3"/>
        <v>0.24000000000008101</v>
      </c>
    </row>
    <row r="47" spans="1:8" x14ac:dyDescent="0.25">
      <c r="A47" t="s">
        <v>92</v>
      </c>
      <c r="B47" t="s">
        <v>43</v>
      </c>
      <c r="C47">
        <v>90</v>
      </c>
      <c r="D47">
        <f t="shared" si="0"/>
        <v>1.5</v>
      </c>
      <c r="E47">
        <v>46.341999999999999</v>
      </c>
      <c r="F47" s="35">
        <f t="shared" si="1"/>
        <v>0.1333333333333333</v>
      </c>
      <c r="G47">
        <f t="shared" si="2"/>
        <v>-4.399999999999693E-2</v>
      </c>
      <c r="H47">
        <f t="shared" si="3"/>
        <v>-0.20999999999993624</v>
      </c>
    </row>
    <row r="48" spans="1:8" x14ac:dyDescent="0.25">
      <c r="A48" t="s">
        <v>93</v>
      </c>
      <c r="B48" t="s">
        <v>43</v>
      </c>
      <c r="C48">
        <v>92</v>
      </c>
      <c r="D48">
        <f t="shared" si="0"/>
        <v>1.5333333333333334</v>
      </c>
      <c r="E48">
        <v>46.344999999999999</v>
      </c>
      <c r="F48" s="35">
        <f t="shared" si="1"/>
        <v>0.16666666666666674</v>
      </c>
      <c r="G48">
        <f t="shared" si="2"/>
        <v>-4.6999999999997044E-2</v>
      </c>
      <c r="H48">
        <f t="shared" si="3"/>
        <v>-9.0000000000003133E-2</v>
      </c>
    </row>
    <row r="49" spans="1:8" x14ac:dyDescent="0.25">
      <c r="A49" t="s">
        <v>94</v>
      </c>
      <c r="B49" t="s">
        <v>43</v>
      </c>
      <c r="C49">
        <v>94</v>
      </c>
      <c r="D49">
        <f t="shared" si="0"/>
        <v>1.5666666666666667</v>
      </c>
      <c r="E49">
        <v>46.34</v>
      </c>
      <c r="F49" s="35">
        <f t="shared" si="1"/>
        <v>0.19999999999999996</v>
      </c>
      <c r="G49">
        <f t="shared" si="2"/>
        <v>-4.2000000000001592E-2</v>
      </c>
      <c r="H49">
        <f t="shared" si="3"/>
        <v>0.1499999999998641</v>
      </c>
    </row>
    <row r="50" spans="1:8" x14ac:dyDescent="0.25">
      <c r="A50" t="s">
        <v>95</v>
      </c>
      <c r="B50" t="s">
        <v>43</v>
      </c>
      <c r="C50">
        <v>96</v>
      </c>
      <c r="D50">
        <f t="shared" si="0"/>
        <v>1.6</v>
      </c>
      <c r="E50">
        <v>46.317</v>
      </c>
      <c r="F50" s="35">
        <f t="shared" si="1"/>
        <v>0.23333333333333339</v>
      </c>
      <c r="G50">
        <f t="shared" si="2"/>
        <v>-1.8999999999998352E-2</v>
      </c>
      <c r="H50">
        <f t="shared" si="3"/>
        <v>0.69000000000009509</v>
      </c>
    </row>
    <row r="51" spans="1:8" x14ac:dyDescent="0.25">
      <c r="A51" t="s">
        <v>96</v>
      </c>
      <c r="B51" t="s">
        <v>43</v>
      </c>
      <c r="C51">
        <v>98</v>
      </c>
      <c r="D51">
        <f t="shared" si="0"/>
        <v>1.6333333333333333</v>
      </c>
      <c r="E51">
        <v>46.305999999999997</v>
      </c>
      <c r="F51" s="35">
        <f t="shared" si="1"/>
        <v>0.26666666666666661</v>
      </c>
      <c r="G51">
        <f t="shared" si="2"/>
        <v>-7.9999999999955662E-3</v>
      </c>
      <c r="H51">
        <f t="shared" si="3"/>
        <v>0.33000000000008473</v>
      </c>
    </row>
    <row r="52" spans="1:8" x14ac:dyDescent="0.25">
      <c r="A52" t="s">
        <v>97</v>
      </c>
      <c r="B52" t="s">
        <v>43</v>
      </c>
      <c r="C52">
        <v>100</v>
      </c>
      <c r="D52">
        <f t="shared" si="0"/>
        <v>1.6666666666666667</v>
      </c>
      <c r="E52">
        <v>46.308999999999997</v>
      </c>
      <c r="F52" s="35">
        <f t="shared" si="1"/>
        <v>0.30000000000000004</v>
      </c>
      <c r="G52">
        <f t="shared" si="2"/>
        <v>-1.099999999999568E-2</v>
      </c>
      <c r="H52">
        <f t="shared" si="3"/>
        <v>-9.0000000000003133E-2</v>
      </c>
    </row>
    <row r="53" spans="1:8" x14ac:dyDescent="0.25">
      <c r="A53" t="s">
        <v>98</v>
      </c>
      <c r="B53" t="s">
        <v>43</v>
      </c>
      <c r="C53">
        <v>102</v>
      </c>
      <c r="D53">
        <f t="shared" si="0"/>
        <v>1.7</v>
      </c>
      <c r="E53">
        <v>46.317999999999998</v>
      </c>
      <c r="F53" s="35">
        <f t="shared" si="1"/>
        <v>0.33333333333333326</v>
      </c>
      <c r="G53">
        <f t="shared" si="2"/>
        <v>-1.9999999999996021E-2</v>
      </c>
      <c r="H53">
        <f t="shared" si="3"/>
        <v>-0.27000000000001118</v>
      </c>
    </row>
    <row r="54" spans="1:8" x14ac:dyDescent="0.25">
      <c r="A54" t="s">
        <v>99</v>
      </c>
      <c r="B54" t="s">
        <v>43</v>
      </c>
      <c r="C54">
        <v>104</v>
      </c>
      <c r="D54">
        <f t="shared" si="0"/>
        <v>1.7333333333333334</v>
      </c>
      <c r="E54">
        <v>46.322000000000003</v>
      </c>
      <c r="F54" s="35">
        <f t="shared" si="1"/>
        <v>0.3666666666666667</v>
      </c>
      <c r="G54">
        <f t="shared" si="2"/>
        <v>-2.4000000000000909E-2</v>
      </c>
      <c r="H54">
        <f t="shared" si="3"/>
        <v>-0.12000000000014628</v>
      </c>
    </row>
    <row r="55" spans="1:8" x14ac:dyDescent="0.25">
      <c r="A55" t="s">
        <v>100</v>
      </c>
      <c r="B55" t="s">
        <v>43</v>
      </c>
      <c r="C55">
        <v>106</v>
      </c>
      <c r="D55">
        <f t="shared" si="0"/>
        <v>1.7666666666666666</v>
      </c>
      <c r="E55">
        <v>46.326000000000001</v>
      </c>
      <c r="F55" s="35">
        <f t="shared" si="1"/>
        <v>0.39999999999999991</v>
      </c>
      <c r="G55">
        <f t="shared" si="2"/>
        <v>-2.7999999999998693E-2</v>
      </c>
      <c r="H55">
        <f t="shared" si="3"/>
        <v>-0.11999999999993392</v>
      </c>
    </row>
    <row r="56" spans="1:8" x14ac:dyDescent="0.25">
      <c r="A56" t="s">
        <v>101</v>
      </c>
      <c r="B56" t="s">
        <v>43</v>
      </c>
      <c r="C56">
        <v>108</v>
      </c>
      <c r="D56">
        <f t="shared" si="0"/>
        <v>1.8</v>
      </c>
      <c r="E56">
        <v>46.31</v>
      </c>
      <c r="F56" s="35">
        <f t="shared" si="1"/>
        <v>0.43333333333333335</v>
      </c>
      <c r="G56">
        <f t="shared" si="2"/>
        <v>-1.2000000000000455E-2</v>
      </c>
      <c r="H56">
        <f t="shared" si="3"/>
        <v>0.47999999999994564</v>
      </c>
    </row>
    <row r="57" spans="1:8" x14ac:dyDescent="0.25">
      <c r="A57" t="s">
        <v>102</v>
      </c>
      <c r="B57" t="s">
        <v>43</v>
      </c>
      <c r="C57">
        <v>110</v>
      </c>
      <c r="D57">
        <f t="shared" si="0"/>
        <v>1.8333333333333333</v>
      </c>
      <c r="E57">
        <v>46.290999999999997</v>
      </c>
      <c r="F57" s="35">
        <f t="shared" si="1"/>
        <v>0.46666666666666656</v>
      </c>
      <c r="G57">
        <f t="shared" si="2"/>
        <v>7.0000000000050022E-3</v>
      </c>
      <c r="H57">
        <f t="shared" si="3"/>
        <v>0.57000000000016571</v>
      </c>
    </row>
    <row r="58" spans="1:8" x14ac:dyDescent="0.25">
      <c r="A58" t="s">
        <v>103</v>
      </c>
      <c r="B58" t="s">
        <v>43</v>
      </c>
      <c r="C58">
        <v>112</v>
      </c>
      <c r="D58">
        <f t="shared" si="0"/>
        <v>1.8666666666666667</v>
      </c>
      <c r="E58">
        <v>46.295999999999999</v>
      </c>
      <c r="F58" s="35">
        <f t="shared" si="1"/>
        <v>0.5</v>
      </c>
      <c r="G58">
        <f t="shared" si="2"/>
        <v>2.0000000000024443E-3</v>
      </c>
      <c r="H58">
        <f t="shared" si="3"/>
        <v>-0.15000000000007627</v>
      </c>
    </row>
    <row r="59" spans="1:8" x14ac:dyDescent="0.25">
      <c r="A59" t="s">
        <v>104</v>
      </c>
      <c r="B59" t="s">
        <v>43</v>
      </c>
      <c r="C59">
        <v>114</v>
      </c>
      <c r="D59">
        <f t="shared" si="0"/>
        <v>1.9</v>
      </c>
      <c r="E59">
        <v>46.311999999999998</v>
      </c>
      <c r="F59" s="35">
        <f t="shared" si="1"/>
        <v>0.53333333333333321</v>
      </c>
      <c r="G59">
        <f t="shared" si="2"/>
        <v>-1.3999999999995794E-2</v>
      </c>
      <c r="H59">
        <f t="shared" si="3"/>
        <v>-0.47999999999994886</v>
      </c>
    </row>
    <row r="60" spans="1:8" x14ac:dyDescent="0.25">
      <c r="A60" t="s">
        <v>105</v>
      </c>
      <c r="B60" t="s">
        <v>43</v>
      </c>
      <c r="C60">
        <v>116</v>
      </c>
      <c r="D60">
        <f t="shared" si="0"/>
        <v>1.9333333333333333</v>
      </c>
      <c r="E60">
        <v>46.314</v>
      </c>
      <c r="F60" s="35">
        <f t="shared" si="1"/>
        <v>0.56666666666666665</v>
      </c>
      <c r="G60">
        <f t="shared" si="2"/>
        <v>-1.5999999999998238E-2</v>
      </c>
      <c r="H60">
        <f t="shared" si="3"/>
        <v>-6.0000000000073141E-2</v>
      </c>
    </row>
    <row r="61" spans="1:8" x14ac:dyDescent="0.25">
      <c r="A61" t="s">
        <v>106</v>
      </c>
      <c r="B61" t="s">
        <v>43</v>
      </c>
      <c r="C61">
        <v>118</v>
      </c>
      <c r="D61">
        <f t="shared" si="0"/>
        <v>1.9666666666666666</v>
      </c>
      <c r="E61">
        <v>46.311</v>
      </c>
      <c r="F61" s="35">
        <f t="shared" si="1"/>
        <v>0.59999999999999987</v>
      </c>
      <c r="G61">
        <f t="shared" si="2"/>
        <v>-1.2999999999998124E-2</v>
      </c>
      <c r="H61">
        <f t="shared" si="3"/>
        <v>9.000000000000373E-2</v>
      </c>
    </row>
    <row r="62" spans="1:8" x14ac:dyDescent="0.25">
      <c r="A62" t="s">
        <v>107</v>
      </c>
      <c r="B62" t="s">
        <v>43</v>
      </c>
      <c r="C62">
        <v>120</v>
      </c>
      <c r="D62">
        <f t="shared" si="0"/>
        <v>2</v>
      </c>
      <c r="E62">
        <v>46.293999999999997</v>
      </c>
      <c r="F62" s="35">
        <f t="shared" si="1"/>
        <v>0.6333333333333333</v>
      </c>
      <c r="G62">
        <f t="shared" si="2"/>
        <v>4.0000000000048885E-3</v>
      </c>
      <c r="H62">
        <f t="shared" si="3"/>
        <v>0.51000000000008883</v>
      </c>
    </row>
    <row r="63" spans="1:8" x14ac:dyDescent="0.25">
      <c r="A63" t="s">
        <v>108</v>
      </c>
      <c r="B63" t="s">
        <v>43</v>
      </c>
      <c r="C63">
        <v>122</v>
      </c>
      <c r="D63">
        <f t="shared" si="0"/>
        <v>2.0333333333333332</v>
      </c>
      <c r="E63">
        <v>46.276000000000003</v>
      </c>
      <c r="F63" s="35">
        <f t="shared" si="1"/>
        <v>0.66666666666666652</v>
      </c>
      <c r="G63">
        <f t="shared" si="2"/>
        <v>2.1999999999998465E-2</v>
      </c>
      <c r="H63">
        <f t="shared" si="3"/>
        <v>0.53999999999980919</v>
      </c>
    </row>
    <row r="64" spans="1:8" x14ac:dyDescent="0.25">
      <c r="A64" t="s">
        <v>109</v>
      </c>
      <c r="B64" t="s">
        <v>43</v>
      </c>
      <c r="C64">
        <v>124</v>
      </c>
      <c r="D64">
        <f t="shared" si="0"/>
        <v>2.0666666666666669</v>
      </c>
      <c r="E64">
        <v>46.274999999999999</v>
      </c>
      <c r="F64" s="35">
        <f t="shared" si="1"/>
        <v>0.70000000000000018</v>
      </c>
      <c r="G64">
        <f t="shared" si="2"/>
        <v>2.300000000000324E-2</v>
      </c>
      <c r="H64">
        <f t="shared" si="3"/>
        <v>3.0000000000142954E-2</v>
      </c>
    </row>
    <row r="65" spans="1:8" x14ac:dyDescent="0.25">
      <c r="A65" t="s">
        <v>110</v>
      </c>
      <c r="B65" t="s">
        <v>43</v>
      </c>
      <c r="C65">
        <v>126</v>
      </c>
      <c r="D65">
        <f t="shared" si="0"/>
        <v>2.1</v>
      </c>
      <c r="E65">
        <v>46.286000000000001</v>
      </c>
      <c r="F65" s="35">
        <f t="shared" si="1"/>
        <v>0.73333333333333339</v>
      </c>
      <c r="G65">
        <f t="shared" si="2"/>
        <v>1.2000000000000455E-2</v>
      </c>
      <c r="H65">
        <f t="shared" si="3"/>
        <v>-0.33000000000008473</v>
      </c>
    </row>
    <row r="66" spans="1:8" x14ac:dyDescent="0.25">
      <c r="A66" t="s">
        <v>111</v>
      </c>
      <c r="B66" t="s">
        <v>43</v>
      </c>
      <c r="C66">
        <v>128</v>
      </c>
      <c r="D66">
        <f t="shared" si="0"/>
        <v>2.1333333333333333</v>
      </c>
      <c r="E66">
        <v>46.289000000000001</v>
      </c>
      <c r="F66" s="35">
        <f t="shared" si="1"/>
        <v>0.76666666666666661</v>
      </c>
      <c r="G66">
        <f t="shared" si="2"/>
        <v>9.0000000000003411E-3</v>
      </c>
      <c r="H66">
        <f t="shared" si="3"/>
        <v>-9.000000000000373E-2</v>
      </c>
    </row>
    <row r="67" spans="1:8" x14ac:dyDescent="0.25">
      <c r="A67" t="s">
        <v>112</v>
      </c>
      <c r="B67" t="s">
        <v>43</v>
      </c>
      <c r="C67">
        <v>130</v>
      </c>
      <c r="D67">
        <f t="shared" ref="D67:D130" si="4">C67/60</f>
        <v>2.1666666666666665</v>
      </c>
      <c r="E67">
        <v>46.298000000000002</v>
      </c>
      <c r="F67" s="35">
        <f t="shared" si="1"/>
        <v>0.79999999999999982</v>
      </c>
      <c r="G67">
        <f t="shared" si="2"/>
        <v>0</v>
      </c>
      <c r="H67">
        <f t="shared" si="3"/>
        <v>-0.27000000000001118</v>
      </c>
    </row>
    <row r="68" spans="1:8" x14ac:dyDescent="0.25">
      <c r="A68" t="s">
        <v>113</v>
      </c>
      <c r="B68" t="s">
        <v>43</v>
      </c>
      <c r="C68">
        <v>132</v>
      </c>
      <c r="D68">
        <f t="shared" si="4"/>
        <v>2.2000000000000002</v>
      </c>
      <c r="E68">
        <v>46.279000000000003</v>
      </c>
      <c r="F68" s="35">
        <f t="shared" si="1"/>
        <v>0.83333333333333348</v>
      </c>
      <c r="G68">
        <f t="shared" si="2"/>
        <v>1.8999999999998352E-2</v>
      </c>
      <c r="H68">
        <f t="shared" si="3"/>
        <v>0.569999999999945</v>
      </c>
    </row>
    <row r="69" spans="1:8" x14ac:dyDescent="0.25">
      <c r="A69" t="s">
        <v>114</v>
      </c>
      <c r="B69" t="s">
        <v>43</v>
      </c>
      <c r="C69">
        <v>134</v>
      </c>
      <c r="D69">
        <f t="shared" si="4"/>
        <v>2.2333333333333334</v>
      </c>
      <c r="E69">
        <v>46.264000000000003</v>
      </c>
      <c r="F69" s="35">
        <f t="shared" si="1"/>
        <v>0.8666666666666667</v>
      </c>
      <c r="G69">
        <f t="shared" si="2"/>
        <v>3.399999999999892E-2</v>
      </c>
      <c r="H69">
        <f t="shared" si="3"/>
        <v>0.45000000000001866</v>
      </c>
    </row>
    <row r="70" spans="1:8" x14ac:dyDescent="0.25">
      <c r="A70" t="s">
        <v>115</v>
      </c>
      <c r="B70" t="s">
        <v>43</v>
      </c>
      <c r="C70">
        <v>136</v>
      </c>
      <c r="D70">
        <f t="shared" si="4"/>
        <v>2.2666666666666666</v>
      </c>
      <c r="E70">
        <v>46.259</v>
      </c>
      <c r="F70" s="35">
        <f t="shared" si="1"/>
        <v>0.89999999999999991</v>
      </c>
      <c r="G70">
        <f t="shared" si="2"/>
        <v>3.9000000000001478E-2</v>
      </c>
      <c r="H70">
        <f t="shared" si="3"/>
        <v>0.15000000000007727</v>
      </c>
    </row>
    <row r="71" spans="1:8" x14ac:dyDescent="0.25">
      <c r="A71" t="s">
        <v>116</v>
      </c>
      <c r="B71" t="s">
        <v>43</v>
      </c>
      <c r="C71">
        <v>138</v>
      </c>
      <c r="D71">
        <f t="shared" si="4"/>
        <v>2.2999999999999998</v>
      </c>
      <c r="E71">
        <v>46.262</v>
      </c>
      <c r="F71" s="35">
        <f t="shared" si="1"/>
        <v>0.93333333333333313</v>
      </c>
      <c r="G71">
        <f t="shared" si="2"/>
        <v>3.6000000000001364E-2</v>
      </c>
      <c r="H71">
        <f t="shared" si="3"/>
        <v>-9.000000000000373E-2</v>
      </c>
    </row>
    <row r="72" spans="1:8" x14ac:dyDescent="0.25">
      <c r="A72" t="s">
        <v>117</v>
      </c>
      <c r="B72" t="s">
        <v>43</v>
      </c>
      <c r="C72">
        <v>140</v>
      </c>
      <c r="D72">
        <f t="shared" si="4"/>
        <v>2.3333333333333335</v>
      </c>
      <c r="E72">
        <v>46.273000000000003</v>
      </c>
      <c r="F72" s="35">
        <f t="shared" si="1"/>
        <v>0.96666666666666679</v>
      </c>
      <c r="G72">
        <f t="shared" si="2"/>
        <v>2.4999999999998579E-2</v>
      </c>
      <c r="H72">
        <f t="shared" si="3"/>
        <v>-0.33000000000008034</v>
      </c>
    </row>
    <row r="73" spans="1:8" x14ac:dyDescent="0.25">
      <c r="A73" t="s">
        <v>118</v>
      </c>
      <c r="B73" t="s">
        <v>43</v>
      </c>
      <c r="C73">
        <v>142</v>
      </c>
      <c r="D73">
        <f t="shared" si="4"/>
        <v>2.3666666666666667</v>
      </c>
      <c r="E73">
        <v>46.262</v>
      </c>
      <c r="F73" s="35">
        <f t="shared" si="1"/>
        <v>1</v>
      </c>
      <c r="G73">
        <f t="shared" si="2"/>
        <v>3.6000000000001364E-2</v>
      </c>
      <c r="H73">
        <f t="shared" si="3"/>
        <v>0.33000000000008473</v>
      </c>
    </row>
    <row r="74" spans="1:8" x14ac:dyDescent="0.25">
      <c r="A74" t="s">
        <v>119</v>
      </c>
      <c r="B74" t="s">
        <v>43</v>
      </c>
      <c r="C74">
        <v>144</v>
      </c>
      <c r="D74">
        <f t="shared" si="4"/>
        <v>2.4</v>
      </c>
      <c r="E74">
        <v>46.253999999999998</v>
      </c>
      <c r="F74" s="35">
        <f t="shared" si="1"/>
        <v>1.0333333333333332</v>
      </c>
      <c r="G74">
        <f t="shared" si="2"/>
        <v>4.4000000000004036E-2</v>
      </c>
      <c r="H74">
        <f t="shared" si="3"/>
        <v>0.24000000000008101</v>
      </c>
    </row>
    <row r="75" spans="1:8" x14ac:dyDescent="0.25">
      <c r="A75" t="s">
        <v>120</v>
      </c>
      <c r="B75" t="s">
        <v>43</v>
      </c>
      <c r="C75">
        <v>146</v>
      </c>
      <c r="D75">
        <f t="shared" si="4"/>
        <v>2.4333333333333331</v>
      </c>
      <c r="E75">
        <v>46.235999999999997</v>
      </c>
      <c r="F75" s="35">
        <f t="shared" ref="F75:F106" si="5">D75-$D$43</f>
        <v>1.0666666666666664</v>
      </c>
      <c r="G75">
        <f t="shared" si="2"/>
        <v>6.2000000000004718E-2</v>
      </c>
      <c r="H75">
        <f t="shared" si="3"/>
        <v>0.54000000000002235</v>
      </c>
    </row>
    <row r="76" spans="1:8" x14ac:dyDescent="0.25">
      <c r="A76" t="s">
        <v>121</v>
      </c>
      <c r="B76" t="s">
        <v>43</v>
      </c>
      <c r="C76">
        <v>148</v>
      </c>
      <c r="D76">
        <f t="shared" si="4"/>
        <v>2.4666666666666668</v>
      </c>
      <c r="E76">
        <v>46.238999999999997</v>
      </c>
      <c r="F76" s="35">
        <f t="shared" si="5"/>
        <v>1.1000000000000001</v>
      </c>
      <c r="G76">
        <f t="shared" si="2"/>
        <v>5.9000000000004604E-2</v>
      </c>
      <c r="H76">
        <f t="shared" si="3"/>
        <v>-9.0000000000002536E-2</v>
      </c>
    </row>
    <row r="77" spans="1:8" x14ac:dyDescent="0.25">
      <c r="A77" t="s">
        <v>122</v>
      </c>
      <c r="B77" t="s">
        <v>43</v>
      </c>
      <c r="C77">
        <v>150</v>
      </c>
      <c r="D77">
        <f t="shared" si="4"/>
        <v>2.5</v>
      </c>
      <c r="E77">
        <v>46.246000000000002</v>
      </c>
      <c r="F77" s="35">
        <f t="shared" si="5"/>
        <v>1.1333333333333333</v>
      </c>
      <c r="G77">
        <f t="shared" si="2"/>
        <v>5.1999999999999602E-2</v>
      </c>
      <c r="H77">
        <f t="shared" si="3"/>
        <v>-0.21000000000015082</v>
      </c>
    </row>
    <row r="78" spans="1:8" x14ac:dyDescent="0.25">
      <c r="A78" t="s">
        <v>123</v>
      </c>
      <c r="B78" t="s">
        <v>43</v>
      </c>
      <c r="C78">
        <v>152</v>
      </c>
      <c r="D78">
        <f t="shared" si="4"/>
        <v>2.5333333333333332</v>
      </c>
      <c r="E78">
        <v>46.247</v>
      </c>
      <c r="F78" s="35">
        <f t="shared" si="5"/>
        <v>1.1666666666666665</v>
      </c>
      <c r="G78">
        <f t="shared" si="2"/>
        <v>5.1000000000001933E-2</v>
      </c>
      <c r="H78">
        <f t="shared" si="3"/>
        <v>-2.999999999993019E-2</v>
      </c>
    </row>
    <row r="79" spans="1:8" x14ac:dyDescent="0.25">
      <c r="A79" t="s">
        <v>124</v>
      </c>
      <c r="B79" t="s">
        <v>43</v>
      </c>
      <c r="C79">
        <v>154</v>
      </c>
      <c r="D79">
        <f t="shared" si="4"/>
        <v>2.5666666666666669</v>
      </c>
      <c r="E79">
        <v>46.24</v>
      </c>
      <c r="F79" s="35">
        <f t="shared" si="5"/>
        <v>1.2000000000000002</v>
      </c>
      <c r="G79">
        <f t="shared" si="2"/>
        <v>5.7999999999999829E-2</v>
      </c>
      <c r="H79">
        <f t="shared" si="3"/>
        <v>0.20999999999993485</v>
      </c>
    </row>
    <row r="80" spans="1:8" x14ac:dyDescent="0.25">
      <c r="A80" t="s">
        <v>125</v>
      </c>
      <c r="B80" t="s">
        <v>43</v>
      </c>
      <c r="C80">
        <v>156</v>
      </c>
      <c r="D80">
        <f t="shared" si="4"/>
        <v>2.6</v>
      </c>
      <c r="E80">
        <v>46.218000000000004</v>
      </c>
      <c r="F80" s="35">
        <f t="shared" si="5"/>
        <v>1.2333333333333334</v>
      </c>
      <c r="G80">
        <f t="shared" si="2"/>
        <v>7.9999999999998295E-2</v>
      </c>
      <c r="H80">
        <f t="shared" si="3"/>
        <v>0.65999999999995629</v>
      </c>
    </row>
    <row r="81" spans="1:8" x14ac:dyDescent="0.25">
      <c r="A81" t="s">
        <v>126</v>
      </c>
      <c r="B81" t="s">
        <v>43</v>
      </c>
      <c r="C81">
        <v>158</v>
      </c>
      <c r="D81">
        <f t="shared" si="4"/>
        <v>2.6333333333333333</v>
      </c>
      <c r="E81">
        <v>46.216000000000001</v>
      </c>
      <c r="F81" s="35">
        <f t="shared" si="5"/>
        <v>1.2666666666666666</v>
      </c>
      <c r="G81">
        <f t="shared" si="2"/>
        <v>8.2000000000000739E-2</v>
      </c>
      <c r="H81">
        <f t="shared" si="3"/>
        <v>6.0000000000073543E-2</v>
      </c>
    </row>
    <row r="82" spans="1:8" x14ac:dyDescent="0.25">
      <c r="A82" t="s">
        <v>127</v>
      </c>
      <c r="B82" t="s">
        <v>43</v>
      </c>
      <c r="C82">
        <v>160</v>
      </c>
      <c r="D82">
        <f t="shared" si="4"/>
        <v>2.6666666666666665</v>
      </c>
      <c r="E82">
        <v>46.226999999999997</v>
      </c>
      <c r="F82" s="35">
        <f t="shared" si="5"/>
        <v>1.2999999999999998</v>
      </c>
      <c r="G82">
        <f t="shared" si="2"/>
        <v>7.1000000000005059E-2</v>
      </c>
      <c r="H82">
        <f t="shared" si="3"/>
        <v>-0.32999999999987156</v>
      </c>
    </row>
    <row r="83" spans="1:8" x14ac:dyDescent="0.25">
      <c r="A83" t="s">
        <v>128</v>
      </c>
      <c r="B83" t="s">
        <v>43</v>
      </c>
      <c r="C83">
        <v>162</v>
      </c>
      <c r="D83">
        <f t="shared" si="4"/>
        <v>2.7</v>
      </c>
      <c r="E83">
        <v>46.234999999999999</v>
      </c>
      <c r="F83" s="35">
        <f t="shared" si="5"/>
        <v>1.3333333333333335</v>
      </c>
      <c r="G83">
        <f t="shared" si="2"/>
        <v>6.3000000000002387E-2</v>
      </c>
      <c r="H83">
        <f t="shared" si="3"/>
        <v>-0.24000000000007782</v>
      </c>
    </row>
    <row r="84" spans="1:8" x14ac:dyDescent="0.25">
      <c r="A84" t="s">
        <v>129</v>
      </c>
      <c r="B84" t="s">
        <v>43</v>
      </c>
      <c r="C84">
        <v>164</v>
      </c>
      <c r="D84">
        <f t="shared" si="4"/>
        <v>2.7333333333333334</v>
      </c>
      <c r="E84">
        <v>46.226999999999997</v>
      </c>
      <c r="F84" s="35">
        <f t="shared" si="5"/>
        <v>1.3666666666666667</v>
      </c>
      <c r="G84">
        <f t="shared" si="2"/>
        <v>7.1000000000005059E-2</v>
      </c>
      <c r="H84">
        <f t="shared" si="3"/>
        <v>0.24000000000008101</v>
      </c>
    </row>
    <row r="85" spans="1:8" x14ac:dyDescent="0.25">
      <c r="A85" t="s">
        <v>130</v>
      </c>
      <c r="B85" t="s">
        <v>43</v>
      </c>
      <c r="C85">
        <v>166</v>
      </c>
      <c r="D85">
        <f t="shared" si="4"/>
        <v>2.7666666666666666</v>
      </c>
      <c r="E85">
        <v>46.219000000000001</v>
      </c>
      <c r="F85" s="35">
        <f t="shared" si="5"/>
        <v>1.4</v>
      </c>
      <c r="G85">
        <f t="shared" si="2"/>
        <v>7.9000000000000625E-2</v>
      </c>
      <c r="H85">
        <f t="shared" si="3"/>
        <v>0.23999999999986785</v>
      </c>
    </row>
    <row r="86" spans="1:8" x14ac:dyDescent="0.25">
      <c r="A86" t="s">
        <v>131</v>
      </c>
      <c r="B86" t="s">
        <v>43</v>
      </c>
      <c r="C86">
        <v>168</v>
      </c>
      <c r="D86">
        <f t="shared" si="4"/>
        <v>2.8</v>
      </c>
      <c r="E86">
        <v>46.216000000000001</v>
      </c>
      <c r="F86" s="35">
        <f t="shared" si="5"/>
        <v>1.4333333333333331</v>
      </c>
      <c r="G86">
        <f t="shared" si="2"/>
        <v>8.2000000000000739E-2</v>
      </c>
      <c r="H86">
        <f t="shared" si="3"/>
        <v>9.000000000000373E-2</v>
      </c>
    </row>
    <row r="87" spans="1:8" x14ac:dyDescent="0.25">
      <c r="A87" t="s">
        <v>132</v>
      </c>
      <c r="B87" t="s">
        <v>43</v>
      </c>
      <c r="C87">
        <v>170</v>
      </c>
      <c r="D87">
        <f t="shared" si="4"/>
        <v>2.8333333333333335</v>
      </c>
      <c r="E87">
        <v>46.23</v>
      </c>
      <c r="F87" s="35">
        <f t="shared" si="5"/>
        <v>1.4666666666666668</v>
      </c>
      <c r="G87">
        <f t="shared" si="2"/>
        <v>6.8000000000004945E-2</v>
      </c>
      <c r="H87">
        <f t="shared" si="3"/>
        <v>-0.4199999999998697</v>
      </c>
    </row>
    <row r="88" spans="1:8" x14ac:dyDescent="0.25">
      <c r="A88" t="s">
        <v>133</v>
      </c>
      <c r="B88" t="s">
        <v>43</v>
      </c>
      <c r="C88">
        <v>172</v>
      </c>
      <c r="D88">
        <f t="shared" si="4"/>
        <v>2.8666666666666667</v>
      </c>
      <c r="E88">
        <v>46.237000000000002</v>
      </c>
      <c r="F88" s="35">
        <f t="shared" si="5"/>
        <v>1.5</v>
      </c>
      <c r="G88">
        <f t="shared" si="2"/>
        <v>6.0999999999999943E-2</v>
      </c>
      <c r="H88">
        <f t="shared" si="3"/>
        <v>-0.21000000000015082</v>
      </c>
    </row>
    <row r="89" spans="1:8" x14ac:dyDescent="0.25">
      <c r="A89" t="s">
        <v>134</v>
      </c>
      <c r="B89" t="s">
        <v>43</v>
      </c>
      <c r="C89">
        <v>174</v>
      </c>
      <c r="D89">
        <f t="shared" si="4"/>
        <v>2.9</v>
      </c>
      <c r="E89">
        <v>46.231999999999999</v>
      </c>
      <c r="F89" s="35">
        <f t="shared" si="5"/>
        <v>1.5333333333333332</v>
      </c>
      <c r="G89">
        <f t="shared" si="2"/>
        <v>6.6000000000002501E-2</v>
      </c>
      <c r="H89">
        <f t="shared" si="3"/>
        <v>0.15000000000007727</v>
      </c>
    </row>
    <row r="90" spans="1:8" x14ac:dyDescent="0.25">
      <c r="A90" t="s">
        <v>135</v>
      </c>
      <c r="B90" t="s">
        <v>43</v>
      </c>
      <c r="C90">
        <v>176</v>
      </c>
      <c r="D90">
        <f t="shared" si="4"/>
        <v>2.9333333333333331</v>
      </c>
      <c r="E90">
        <v>46.218000000000004</v>
      </c>
      <c r="F90" s="35">
        <f t="shared" si="5"/>
        <v>1.5666666666666664</v>
      </c>
      <c r="G90">
        <f t="shared" si="2"/>
        <v>7.9999999999998295E-2</v>
      </c>
      <c r="H90">
        <f t="shared" si="3"/>
        <v>0.41999999999987531</v>
      </c>
    </row>
    <row r="91" spans="1:8" x14ac:dyDescent="0.25">
      <c r="A91" t="s">
        <v>136</v>
      </c>
      <c r="B91" t="s">
        <v>43</v>
      </c>
      <c r="C91">
        <v>178</v>
      </c>
      <c r="D91">
        <f t="shared" si="4"/>
        <v>2.9666666666666668</v>
      </c>
      <c r="E91">
        <v>46.215000000000003</v>
      </c>
      <c r="F91" s="35">
        <f t="shared" si="5"/>
        <v>1.6</v>
      </c>
      <c r="G91">
        <f t="shared" si="2"/>
        <v>8.2999999999998408E-2</v>
      </c>
      <c r="H91">
        <f t="shared" si="3"/>
        <v>9.0000000000002536E-2</v>
      </c>
    </row>
    <row r="92" spans="1:8" x14ac:dyDescent="0.25">
      <c r="A92" t="s">
        <v>137</v>
      </c>
      <c r="B92" t="s">
        <v>43</v>
      </c>
      <c r="C92">
        <v>180</v>
      </c>
      <c r="D92">
        <f t="shared" si="4"/>
        <v>3</v>
      </c>
      <c r="E92">
        <v>46.209000000000003</v>
      </c>
      <c r="F92" s="35">
        <f t="shared" si="5"/>
        <v>1.6333333333333333</v>
      </c>
      <c r="G92">
        <f t="shared" si="2"/>
        <v>8.8999999999998636E-2</v>
      </c>
      <c r="H92">
        <f t="shared" si="3"/>
        <v>0.18000000000000746</v>
      </c>
    </row>
    <row r="93" spans="1:8" x14ac:dyDescent="0.25">
      <c r="A93" t="s">
        <v>138</v>
      </c>
      <c r="B93" t="s">
        <v>43</v>
      </c>
      <c r="C93">
        <v>182</v>
      </c>
      <c r="D93">
        <f t="shared" si="4"/>
        <v>3.0333333333333332</v>
      </c>
      <c r="E93">
        <v>46.203000000000003</v>
      </c>
      <c r="F93" s="35">
        <f t="shared" si="5"/>
        <v>1.6666666666666665</v>
      </c>
      <c r="G93">
        <f t="shared" si="2"/>
        <v>9.4999999999998863E-2</v>
      </c>
      <c r="H93">
        <f t="shared" si="3"/>
        <v>0.18000000000000746</v>
      </c>
    </row>
    <row r="94" spans="1:8" x14ac:dyDescent="0.25">
      <c r="A94" t="s">
        <v>139</v>
      </c>
      <c r="B94" t="s">
        <v>43</v>
      </c>
      <c r="C94">
        <v>184</v>
      </c>
      <c r="D94">
        <f t="shared" si="4"/>
        <v>3.0666666666666669</v>
      </c>
      <c r="E94">
        <v>46.198</v>
      </c>
      <c r="F94" s="35">
        <f t="shared" si="5"/>
        <v>1.7000000000000002</v>
      </c>
      <c r="G94">
        <f t="shared" si="2"/>
        <v>0.10000000000000142</v>
      </c>
      <c r="H94">
        <f t="shared" si="3"/>
        <v>0.15000000000007527</v>
      </c>
    </row>
    <row r="95" spans="1:8" x14ac:dyDescent="0.25">
      <c r="A95" t="s">
        <v>140</v>
      </c>
      <c r="B95" t="s">
        <v>43</v>
      </c>
      <c r="C95">
        <v>186</v>
      </c>
      <c r="D95">
        <f t="shared" si="4"/>
        <v>3.1</v>
      </c>
      <c r="E95">
        <v>46.192</v>
      </c>
      <c r="F95" s="35">
        <f t="shared" si="5"/>
        <v>1.7333333333333334</v>
      </c>
      <c r="G95">
        <f t="shared" si="2"/>
        <v>0.10600000000000165</v>
      </c>
      <c r="H95">
        <f t="shared" si="3"/>
        <v>0.18000000000000746</v>
      </c>
    </row>
    <row r="96" spans="1:8" x14ac:dyDescent="0.25">
      <c r="A96" t="s">
        <v>141</v>
      </c>
      <c r="B96" t="s">
        <v>43</v>
      </c>
      <c r="C96">
        <v>188</v>
      </c>
      <c r="D96">
        <f t="shared" si="4"/>
        <v>3.1333333333333333</v>
      </c>
      <c r="E96">
        <v>46.191000000000003</v>
      </c>
      <c r="F96" s="35">
        <f t="shared" si="5"/>
        <v>1.7666666666666666</v>
      </c>
      <c r="G96">
        <f t="shared" si="2"/>
        <v>0.10699999999999932</v>
      </c>
      <c r="H96">
        <f t="shared" si="3"/>
        <v>2.999999999993019E-2</v>
      </c>
    </row>
    <row r="97" spans="1:8" x14ac:dyDescent="0.25">
      <c r="A97" t="s">
        <v>142</v>
      </c>
      <c r="B97" t="s">
        <v>43</v>
      </c>
      <c r="C97">
        <v>190</v>
      </c>
      <c r="D97">
        <f t="shared" si="4"/>
        <v>3.1666666666666665</v>
      </c>
      <c r="E97">
        <v>46.204999999999998</v>
      </c>
      <c r="F97" s="35">
        <f t="shared" si="5"/>
        <v>1.7999999999999998</v>
      </c>
      <c r="G97">
        <f t="shared" si="2"/>
        <v>9.3000000000003524E-2</v>
      </c>
      <c r="H97">
        <f t="shared" si="3"/>
        <v>-0.41999999999987531</v>
      </c>
    </row>
    <row r="98" spans="1:8" x14ac:dyDescent="0.25">
      <c r="A98" t="s">
        <v>143</v>
      </c>
      <c r="B98" t="s">
        <v>43</v>
      </c>
      <c r="C98">
        <v>192</v>
      </c>
      <c r="D98">
        <f t="shared" si="4"/>
        <v>3.2</v>
      </c>
      <c r="E98">
        <v>46.215000000000003</v>
      </c>
      <c r="F98" s="35">
        <f t="shared" si="5"/>
        <v>1.8333333333333335</v>
      </c>
      <c r="G98">
        <f t="shared" si="2"/>
        <v>8.2999999999998408E-2</v>
      </c>
      <c r="H98">
        <f t="shared" si="3"/>
        <v>-0.30000000000015054</v>
      </c>
    </row>
    <row r="99" spans="1:8" x14ac:dyDescent="0.25">
      <c r="A99" t="s">
        <v>144</v>
      </c>
      <c r="B99" t="s">
        <v>43</v>
      </c>
      <c r="C99">
        <v>194</v>
      </c>
      <c r="D99">
        <f t="shared" si="4"/>
        <v>3.2333333333333334</v>
      </c>
      <c r="E99">
        <v>46.204999999999998</v>
      </c>
      <c r="F99" s="35">
        <f t="shared" si="5"/>
        <v>1.8666666666666667</v>
      </c>
      <c r="G99">
        <f t="shared" si="2"/>
        <v>9.3000000000003524E-2</v>
      </c>
      <c r="H99">
        <f t="shared" si="3"/>
        <v>0.30000000000015453</v>
      </c>
    </row>
    <row r="100" spans="1:8" x14ac:dyDescent="0.25">
      <c r="A100" t="s">
        <v>145</v>
      </c>
      <c r="B100" t="s">
        <v>43</v>
      </c>
      <c r="C100">
        <v>196</v>
      </c>
      <c r="D100">
        <f t="shared" si="4"/>
        <v>3.2666666666666666</v>
      </c>
      <c r="E100">
        <v>46.201999999999998</v>
      </c>
      <c r="F100" s="35">
        <f t="shared" si="5"/>
        <v>1.9</v>
      </c>
      <c r="G100">
        <f t="shared" si="2"/>
        <v>9.6000000000003638E-2</v>
      </c>
      <c r="H100">
        <f t="shared" si="3"/>
        <v>9.000000000000373E-2</v>
      </c>
    </row>
    <row r="101" spans="1:8" x14ac:dyDescent="0.25">
      <c r="A101" t="s">
        <v>146</v>
      </c>
      <c r="B101" t="s">
        <v>43</v>
      </c>
      <c r="C101">
        <v>198</v>
      </c>
      <c r="D101">
        <f t="shared" si="4"/>
        <v>3.3</v>
      </c>
      <c r="E101">
        <v>46.179000000000002</v>
      </c>
      <c r="F101" s="35">
        <f t="shared" si="5"/>
        <v>1.9333333333333331</v>
      </c>
      <c r="G101">
        <f t="shared" si="2"/>
        <v>0.11899999999999977</v>
      </c>
      <c r="H101">
        <f t="shared" si="3"/>
        <v>0.68999999999988648</v>
      </c>
    </row>
    <row r="102" spans="1:8" x14ac:dyDescent="0.25">
      <c r="A102" t="s">
        <v>147</v>
      </c>
      <c r="B102" t="s">
        <v>43</v>
      </c>
      <c r="C102">
        <v>200</v>
      </c>
      <c r="D102">
        <f t="shared" si="4"/>
        <v>3.3333333333333335</v>
      </c>
      <c r="E102">
        <v>46.168999999999997</v>
      </c>
      <c r="F102" s="35">
        <f t="shared" si="5"/>
        <v>1.9666666666666668</v>
      </c>
      <c r="G102">
        <f t="shared" si="2"/>
        <v>0.12900000000000489</v>
      </c>
      <c r="H102">
        <f t="shared" si="3"/>
        <v>0.30000000000015054</v>
      </c>
    </row>
    <row r="103" spans="1:8" x14ac:dyDescent="0.25">
      <c r="A103" t="s">
        <v>148</v>
      </c>
      <c r="B103" t="s">
        <v>43</v>
      </c>
      <c r="C103">
        <v>202</v>
      </c>
      <c r="D103">
        <f t="shared" si="4"/>
        <v>3.3666666666666667</v>
      </c>
      <c r="E103">
        <v>46.164000000000001</v>
      </c>
      <c r="F103" s="35">
        <f t="shared" si="5"/>
        <v>2</v>
      </c>
      <c r="G103">
        <f t="shared" si="2"/>
        <v>0.13400000000000034</v>
      </c>
      <c r="H103">
        <f t="shared" si="3"/>
        <v>0.1499999999998641</v>
      </c>
    </row>
    <row r="104" spans="1:8" x14ac:dyDescent="0.25">
      <c r="A104" t="s">
        <v>149</v>
      </c>
      <c r="B104" t="s">
        <v>43</v>
      </c>
      <c r="C104">
        <v>204</v>
      </c>
      <c r="D104">
        <f t="shared" si="4"/>
        <v>3.4</v>
      </c>
      <c r="E104">
        <v>46.177999999999997</v>
      </c>
      <c r="F104" s="35">
        <f t="shared" si="5"/>
        <v>2.0333333333333332</v>
      </c>
      <c r="G104">
        <f t="shared" si="2"/>
        <v>0.12000000000000455</v>
      </c>
      <c r="H104">
        <f t="shared" si="3"/>
        <v>-0.41999999999987531</v>
      </c>
    </row>
    <row r="105" spans="1:8" x14ac:dyDescent="0.25">
      <c r="A105" t="s">
        <v>150</v>
      </c>
      <c r="B105" t="s">
        <v>43</v>
      </c>
      <c r="C105">
        <v>206</v>
      </c>
      <c r="D105">
        <f t="shared" si="4"/>
        <v>3.4333333333333331</v>
      </c>
      <c r="E105">
        <v>46.189</v>
      </c>
      <c r="F105" s="35">
        <f t="shared" si="5"/>
        <v>2.0666666666666664</v>
      </c>
      <c r="G105">
        <f t="shared" si="2"/>
        <v>0.10900000000000176</v>
      </c>
      <c r="H105">
        <f t="shared" si="3"/>
        <v>-0.33000000000008473</v>
      </c>
    </row>
    <row r="106" spans="1:8" x14ac:dyDescent="0.25">
      <c r="A106" t="s">
        <v>151</v>
      </c>
      <c r="B106" t="s">
        <v>43</v>
      </c>
      <c r="C106">
        <v>208</v>
      </c>
      <c r="D106">
        <f t="shared" si="4"/>
        <v>3.4666666666666668</v>
      </c>
      <c r="E106">
        <v>46.171999999999997</v>
      </c>
      <c r="F106" s="35">
        <f t="shared" si="5"/>
        <v>2.1</v>
      </c>
      <c r="G106">
        <f t="shared" si="2"/>
        <v>0.12600000000000477</v>
      </c>
      <c r="H106">
        <f t="shared" si="3"/>
        <v>0.51000000000008539</v>
      </c>
    </row>
    <row r="107" spans="1:8" x14ac:dyDescent="0.25">
      <c r="A107" t="s">
        <v>152</v>
      </c>
      <c r="B107" t="s">
        <v>43</v>
      </c>
      <c r="C107">
        <v>210</v>
      </c>
      <c r="D107">
        <f t="shared" si="4"/>
        <v>3.5</v>
      </c>
      <c r="E107">
        <v>46.152000000000001</v>
      </c>
      <c r="F107" s="35">
        <f t="shared" ref="F107:F138" si="6">D107-$D$43</f>
        <v>2.1333333333333333</v>
      </c>
      <c r="G107">
        <f t="shared" si="2"/>
        <v>0.1460000000000008</v>
      </c>
      <c r="H107">
        <f t="shared" si="3"/>
        <v>0.59999999999988274</v>
      </c>
    </row>
    <row r="108" spans="1:8" x14ac:dyDescent="0.25">
      <c r="A108" t="s">
        <v>153</v>
      </c>
      <c r="B108" t="s">
        <v>43</v>
      </c>
      <c r="C108">
        <v>212</v>
      </c>
      <c r="D108">
        <f t="shared" si="4"/>
        <v>3.5333333333333332</v>
      </c>
      <c r="E108">
        <v>46.140999999999998</v>
      </c>
      <c r="F108" s="35">
        <f t="shared" si="6"/>
        <v>2.1666666666666665</v>
      </c>
      <c r="G108">
        <f t="shared" ref="G108:G171" si="7">$E$43-E108</f>
        <v>0.15700000000000358</v>
      </c>
      <c r="H108">
        <f t="shared" si="3"/>
        <v>0.33000000000008473</v>
      </c>
    </row>
    <row r="109" spans="1:8" x14ac:dyDescent="0.25">
      <c r="A109" t="s">
        <v>154</v>
      </c>
      <c r="B109" t="s">
        <v>43</v>
      </c>
      <c r="C109">
        <v>214</v>
      </c>
      <c r="D109">
        <f t="shared" si="4"/>
        <v>3.5666666666666669</v>
      </c>
      <c r="E109">
        <v>46.151000000000003</v>
      </c>
      <c r="F109" s="35">
        <f t="shared" si="6"/>
        <v>2.2000000000000002</v>
      </c>
      <c r="G109">
        <f t="shared" si="7"/>
        <v>0.14699999999999847</v>
      </c>
      <c r="H109">
        <f t="shared" ref="H109:H172" si="8">(E108-E109)/(F109-F108)</f>
        <v>-0.30000000000015054</v>
      </c>
    </row>
    <row r="110" spans="1:8" x14ac:dyDescent="0.25">
      <c r="A110" t="s">
        <v>155</v>
      </c>
      <c r="B110" t="s">
        <v>43</v>
      </c>
      <c r="C110">
        <v>216</v>
      </c>
      <c r="D110">
        <f t="shared" si="4"/>
        <v>3.6</v>
      </c>
      <c r="E110">
        <v>46.158999999999999</v>
      </c>
      <c r="F110" s="35">
        <f t="shared" si="6"/>
        <v>2.2333333333333334</v>
      </c>
      <c r="G110">
        <f t="shared" si="7"/>
        <v>0.1390000000000029</v>
      </c>
      <c r="H110">
        <f t="shared" si="8"/>
        <v>-0.23999999999986785</v>
      </c>
    </row>
    <row r="111" spans="1:8" x14ac:dyDescent="0.25">
      <c r="A111" t="s">
        <v>156</v>
      </c>
      <c r="B111" t="s">
        <v>43</v>
      </c>
      <c r="C111">
        <v>218</v>
      </c>
      <c r="D111">
        <f t="shared" si="4"/>
        <v>3.6333333333333333</v>
      </c>
      <c r="E111">
        <v>46.142000000000003</v>
      </c>
      <c r="F111" s="35">
        <f t="shared" si="6"/>
        <v>2.2666666666666666</v>
      </c>
      <c r="G111">
        <f t="shared" si="7"/>
        <v>0.15599999999999881</v>
      </c>
      <c r="H111">
        <f t="shared" si="8"/>
        <v>0.50999999999987899</v>
      </c>
    </row>
    <row r="112" spans="1:8" s="39" customFormat="1" x14ac:dyDescent="0.25">
      <c r="A112" s="39" t="s">
        <v>157</v>
      </c>
      <c r="B112" s="39" t="s">
        <v>43</v>
      </c>
      <c r="C112" s="39">
        <v>220</v>
      </c>
      <c r="D112" s="39">
        <f t="shared" si="4"/>
        <v>3.6666666666666665</v>
      </c>
      <c r="E112" s="39">
        <v>46.369</v>
      </c>
      <c r="F112" s="39">
        <f t="shared" si="6"/>
        <v>2.2999999999999998</v>
      </c>
      <c r="G112" s="39">
        <f t="shared" si="7"/>
        <v>-7.0999999999997954E-2</v>
      </c>
      <c r="H112">
        <f t="shared" si="8"/>
        <v>-6.8099999999999268</v>
      </c>
    </row>
    <row r="113" spans="1:8" x14ac:dyDescent="0.25">
      <c r="A113" s="35" t="s">
        <v>158</v>
      </c>
      <c r="B113" t="s">
        <v>43</v>
      </c>
      <c r="C113">
        <v>222</v>
      </c>
      <c r="D113">
        <f t="shared" si="4"/>
        <v>3.7</v>
      </c>
      <c r="E113">
        <v>46.256</v>
      </c>
      <c r="F113" s="35">
        <f t="shared" si="6"/>
        <v>2.3333333333333335</v>
      </c>
      <c r="G113">
        <f t="shared" si="7"/>
        <v>4.2000000000001592E-2</v>
      </c>
      <c r="H113">
        <f t="shared" si="8"/>
        <v>3.3899999999999531</v>
      </c>
    </row>
    <row r="114" spans="1:8" x14ac:dyDescent="0.25">
      <c r="A114" s="35" t="s">
        <v>159</v>
      </c>
      <c r="B114" t="s">
        <v>43</v>
      </c>
      <c r="C114">
        <v>224</v>
      </c>
      <c r="D114">
        <f t="shared" si="4"/>
        <v>3.7333333333333334</v>
      </c>
      <c r="E114">
        <v>46.253999999999998</v>
      </c>
      <c r="F114" s="35">
        <f t="shared" si="6"/>
        <v>2.3666666666666667</v>
      </c>
      <c r="G114">
        <f t="shared" si="7"/>
        <v>4.4000000000004036E-2</v>
      </c>
      <c r="H114">
        <f t="shared" si="8"/>
        <v>6.0000000000073543E-2</v>
      </c>
    </row>
    <row r="115" spans="1:8" x14ac:dyDescent="0.25">
      <c r="A115" s="35" t="s">
        <v>160</v>
      </c>
      <c r="B115" t="s">
        <v>43</v>
      </c>
      <c r="C115">
        <v>226</v>
      </c>
      <c r="D115">
        <f t="shared" si="4"/>
        <v>3.7666666666666666</v>
      </c>
      <c r="E115">
        <v>46.222999999999999</v>
      </c>
      <c r="F115" s="35">
        <f t="shared" si="6"/>
        <v>2.4</v>
      </c>
      <c r="G115">
        <f t="shared" si="7"/>
        <v>7.5000000000002842E-2</v>
      </c>
      <c r="H115">
        <f t="shared" si="8"/>
        <v>0.92999999999996752</v>
      </c>
    </row>
    <row r="116" spans="1:8" x14ac:dyDescent="0.25">
      <c r="A116" s="35" t="s">
        <v>161</v>
      </c>
      <c r="B116" t="s">
        <v>43</v>
      </c>
      <c r="C116">
        <v>228</v>
      </c>
      <c r="D116">
        <f t="shared" si="4"/>
        <v>3.8</v>
      </c>
      <c r="E116">
        <v>46.213000000000001</v>
      </c>
      <c r="F116" s="35">
        <f t="shared" si="6"/>
        <v>2.4333333333333331</v>
      </c>
      <c r="G116">
        <f t="shared" si="7"/>
        <v>8.5000000000000853E-2</v>
      </c>
      <c r="H116">
        <f t="shared" si="8"/>
        <v>0.29999999999994137</v>
      </c>
    </row>
    <row r="117" spans="1:8" x14ac:dyDescent="0.25">
      <c r="A117" s="35" t="s">
        <v>162</v>
      </c>
      <c r="B117" t="s">
        <v>43</v>
      </c>
      <c r="C117">
        <v>230</v>
      </c>
      <c r="D117">
        <f t="shared" si="4"/>
        <v>3.8333333333333335</v>
      </c>
      <c r="E117">
        <v>46.195999999999998</v>
      </c>
      <c r="F117" s="35">
        <f t="shared" si="6"/>
        <v>2.4666666666666668</v>
      </c>
      <c r="G117">
        <f t="shared" si="7"/>
        <v>0.10200000000000387</v>
      </c>
      <c r="H117">
        <f t="shared" si="8"/>
        <v>0.51000000000008539</v>
      </c>
    </row>
    <row r="118" spans="1:8" x14ac:dyDescent="0.25">
      <c r="A118" s="35" t="s">
        <v>163</v>
      </c>
      <c r="B118" t="s">
        <v>43</v>
      </c>
      <c r="C118">
        <v>232</v>
      </c>
      <c r="D118">
        <f t="shared" si="4"/>
        <v>3.8666666666666667</v>
      </c>
      <c r="E118">
        <v>46.183999999999997</v>
      </c>
      <c r="F118" s="35">
        <f t="shared" si="6"/>
        <v>2.5</v>
      </c>
      <c r="G118">
        <f t="shared" si="7"/>
        <v>0.11400000000000432</v>
      </c>
      <c r="H118">
        <f t="shared" si="8"/>
        <v>0.36000000000001492</v>
      </c>
    </row>
    <row r="119" spans="1:8" x14ac:dyDescent="0.25">
      <c r="A119" s="35" t="s">
        <v>164</v>
      </c>
      <c r="B119" t="s">
        <v>43</v>
      </c>
      <c r="C119">
        <v>234</v>
      </c>
      <c r="D119">
        <f t="shared" si="4"/>
        <v>3.9</v>
      </c>
      <c r="E119">
        <v>46.194000000000003</v>
      </c>
      <c r="F119" s="35">
        <f t="shared" si="6"/>
        <v>2.5333333333333332</v>
      </c>
      <c r="G119">
        <f t="shared" si="7"/>
        <v>0.1039999999999992</v>
      </c>
      <c r="H119">
        <f t="shared" si="8"/>
        <v>-0.30000000000015453</v>
      </c>
    </row>
    <row r="120" spans="1:8" x14ac:dyDescent="0.25">
      <c r="A120" s="35" t="s">
        <v>165</v>
      </c>
      <c r="B120" t="s">
        <v>43</v>
      </c>
      <c r="C120">
        <v>236</v>
      </c>
      <c r="D120">
        <f t="shared" si="4"/>
        <v>3.9333333333333331</v>
      </c>
      <c r="E120">
        <v>46.203000000000003</v>
      </c>
      <c r="F120" s="35">
        <f t="shared" si="6"/>
        <v>2.5666666666666664</v>
      </c>
      <c r="G120">
        <f t="shared" si="7"/>
        <v>9.4999999999998863E-2</v>
      </c>
      <c r="H120">
        <f t="shared" si="8"/>
        <v>-0.27000000000001118</v>
      </c>
    </row>
    <row r="121" spans="1:8" x14ac:dyDescent="0.25">
      <c r="A121" s="35" t="s">
        <v>166</v>
      </c>
      <c r="B121" t="s">
        <v>43</v>
      </c>
      <c r="C121">
        <v>238</v>
      </c>
      <c r="D121">
        <f t="shared" si="4"/>
        <v>3.9666666666666668</v>
      </c>
      <c r="E121">
        <v>46.186</v>
      </c>
      <c r="F121" s="35">
        <f t="shared" si="6"/>
        <v>2.6</v>
      </c>
      <c r="G121">
        <f t="shared" si="7"/>
        <v>0.11200000000000188</v>
      </c>
      <c r="H121">
        <f t="shared" si="8"/>
        <v>0.51000000000008539</v>
      </c>
    </row>
    <row r="122" spans="1:8" x14ac:dyDescent="0.25">
      <c r="A122" s="35" t="s">
        <v>167</v>
      </c>
      <c r="B122" t="s">
        <v>43</v>
      </c>
      <c r="C122">
        <v>240</v>
      </c>
      <c r="D122">
        <f t="shared" si="4"/>
        <v>4</v>
      </c>
      <c r="E122">
        <v>46.16</v>
      </c>
      <c r="F122" s="35">
        <f t="shared" si="6"/>
        <v>2.6333333333333333</v>
      </c>
      <c r="G122">
        <f t="shared" si="7"/>
        <v>0.13800000000000523</v>
      </c>
      <c r="H122">
        <f t="shared" si="8"/>
        <v>0.78000000000010339</v>
      </c>
    </row>
    <row r="123" spans="1:8" x14ac:dyDescent="0.25">
      <c r="A123" s="35" t="s">
        <v>168</v>
      </c>
      <c r="B123" t="s">
        <v>43</v>
      </c>
      <c r="C123">
        <v>242</v>
      </c>
      <c r="D123">
        <f t="shared" si="4"/>
        <v>4.0333333333333332</v>
      </c>
      <c r="E123">
        <v>46.151000000000003</v>
      </c>
      <c r="F123" s="35">
        <f t="shared" si="6"/>
        <v>2.6666666666666665</v>
      </c>
      <c r="G123">
        <f t="shared" si="7"/>
        <v>0.14699999999999847</v>
      </c>
      <c r="H123">
        <f t="shared" si="8"/>
        <v>0.26999999999979801</v>
      </c>
    </row>
    <row r="124" spans="1:8" x14ac:dyDescent="0.25">
      <c r="A124" s="35" t="s">
        <v>169</v>
      </c>
      <c r="B124" t="s">
        <v>43</v>
      </c>
      <c r="C124">
        <v>244</v>
      </c>
      <c r="D124">
        <f t="shared" si="4"/>
        <v>4.0666666666666664</v>
      </c>
      <c r="E124">
        <v>46.15</v>
      </c>
      <c r="F124" s="35">
        <f t="shared" si="6"/>
        <v>2.6999999999999997</v>
      </c>
      <c r="G124">
        <f t="shared" si="7"/>
        <v>0.14800000000000324</v>
      </c>
      <c r="H124">
        <f t="shared" si="8"/>
        <v>3.0000000000143353E-2</v>
      </c>
    </row>
    <row r="125" spans="1:8" x14ac:dyDescent="0.25">
      <c r="A125" s="35" t="s">
        <v>170</v>
      </c>
      <c r="B125" t="s">
        <v>43</v>
      </c>
      <c r="C125">
        <v>246</v>
      </c>
      <c r="D125">
        <f t="shared" si="4"/>
        <v>4.0999999999999996</v>
      </c>
      <c r="E125">
        <v>46.158000000000001</v>
      </c>
      <c r="F125" s="35">
        <f t="shared" si="6"/>
        <v>2.7333333333333329</v>
      </c>
      <c r="G125">
        <f t="shared" si="7"/>
        <v>0.14000000000000057</v>
      </c>
      <c r="H125">
        <f t="shared" si="8"/>
        <v>-0.24000000000008101</v>
      </c>
    </row>
    <row r="126" spans="1:8" x14ac:dyDescent="0.25">
      <c r="A126" s="35" t="s">
        <v>171</v>
      </c>
      <c r="B126" t="s">
        <v>43</v>
      </c>
      <c r="C126">
        <v>248</v>
      </c>
      <c r="D126">
        <f t="shared" si="4"/>
        <v>4.1333333333333337</v>
      </c>
      <c r="E126">
        <v>46.189</v>
      </c>
      <c r="F126" s="35">
        <f t="shared" si="6"/>
        <v>2.7666666666666671</v>
      </c>
      <c r="G126">
        <f t="shared" si="7"/>
        <v>0.10900000000000176</v>
      </c>
      <c r="H126">
        <f t="shared" si="8"/>
        <v>-0.92999999999994276</v>
      </c>
    </row>
    <row r="127" spans="1:8" x14ac:dyDescent="0.25">
      <c r="A127" s="35" t="s">
        <v>172</v>
      </c>
      <c r="B127" t="s">
        <v>43</v>
      </c>
      <c r="C127">
        <v>250</v>
      </c>
      <c r="D127">
        <f t="shared" si="4"/>
        <v>4.166666666666667</v>
      </c>
      <c r="E127">
        <v>46.155000000000001</v>
      </c>
      <c r="F127" s="35">
        <f t="shared" si="6"/>
        <v>2.8000000000000003</v>
      </c>
      <c r="G127">
        <f t="shared" si="7"/>
        <v>0.14300000000000068</v>
      </c>
      <c r="H127">
        <f t="shared" si="8"/>
        <v>1.0199999999999712</v>
      </c>
    </row>
    <row r="128" spans="1:8" x14ac:dyDescent="0.25">
      <c r="A128" s="35" t="s">
        <v>173</v>
      </c>
      <c r="B128" t="s">
        <v>43</v>
      </c>
      <c r="C128">
        <v>252</v>
      </c>
      <c r="D128">
        <f t="shared" si="4"/>
        <v>4.2</v>
      </c>
      <c r="E128">
        <v>46.137999999999998</v>
      </c>
      <c r="F128" s="35">
        <f t="shared" si="6"/>
        <v>2.8333333333333335</v>
      </c>
      <c r="G128">
        <f t="shared" si="7"/>
        <v>0.16000000000000369</v>
      </c>
      <c r="H128">
        <f t="shared" si="8"/>
        <v>0.51000000000009216</v>
      </c>
    </row>
    <row r="129" spans="1:8" x14ac:dyDescent="0.25">
      <c r="A129" s="35" t="s">
        <v>174</v>
      </c>
      <c r="B129" t="s">
        <v>43</v>
      </c>
      <c r="C129">
        <v>254</v>
      </c>
      <c r="D129">
        <f t="shared" si="4"/>
        <v>4.2333333333333334</v>
      </c>
      <c r="E129">
        <v>46.143999999999998</v>
      </c>
      <c r="F129" s="35">
        <f t="shared" si="6"/>
        <v>2.8666666666666667</v>
      </c>
      <c r="G129">
        <f t="shared" si="7"/>
        <v>0.15400000000000347</v>
      </c>
      <c r="H129">
        <f t="shared" si="8"/>
        <v>-0.18000000000000746</v>
      </c>
    </row>
    <row r="130" spans="1:8" x14ac:dyDescent="0.25">
      <c r="A130" s="35" t="s">
        <v>175</v>
      </c>
      <c r="B130" t="s">
        <v>43</v>
      </c>
      <c r="C130">
        <v>256</v>
      </c>
      <c r="D130">
        <f t="shared" si="4"/>
        <v>4.2666666666666666</v>
      </c>
      <c r="E130">
        <v>46.146999999999998</v>
      </c>
      <c r="F130" s="35">
        <f t="shared" si="6"/>
        <v>2.9</v>
      </c>
      <c r="G130">
        <f t="shared" si="7"/>
        <v>0.15100000000000335</v>
      </c>
      <c r="H130">
        <f t="shared" si="8"/>
        <v>-9.000000000000373E-2</v>
      </c>
    </row>
    <row r="131" spans="1:8" x14ac:dyDescent="0.25">
      <c r="A131" s="35" t="s">
        <v>176</v>
      </c>
      <c r="B131" t="s">
        <v>43</v>
      </c>
      <c r="C131">
        <v>258</v>
      </c>
      <c r="D131">
        <f t="shared" ref="D131:D194" si="9">C131/60</f>
        <v>4.3</v>
      </c>
      <c r="E131">
        <v>46.152000000000001</v>
      </c>
      <c r="F131" s="35">
        <f t="shared" si="6"/>
        <v>2.9333333333333331</v>
      </c>
      <c r="G131">
        <f t="shared" si="7"/>
        <v>0.1460000000000008</v>
      </c>
      <c r="H131">
        <f t="shared" si="8"/>
        <v>-0.15000000000007727</v>
      </c>
    </row>
    <row r="132" spans="1:8" x14ac:dyDescent="0.25">
      <c r="A132" s="35" t="s">
        <v>177</v>
      </c>
      <c r="B132" t="s">
        <v>43</v>
      </c>
      <c r="C132">
        <v>260</v>
      </c>
      <c r="D132">
        <f t="shared" si="9"/>
        <v>4.333333333333333</v>
      </c>
      <c r="E132">
        <v>46.152999999999999</v>
      </c>
      <c r="F132" s="35">
        <f t="shared" si="6"/>
        <v>2.9666666666666663</v>
      </c>
      <c r="G132">
        <f t="shared" si="7"/>
        <v>0.14500000000000313</v>
      </c>
      <c r="H132">
        <f t="shared" si="8"/>
        <v>-2.999999999993019E-2</v>
      </c>
    </row>
    <row r="133" spans="1:8" x14ac:dyDescent="0.25">
      <c r="A133" s="35" t="s">
        <v>178</v>
      </c>
      <c r="B133" t="s">
        <v>43</v>
      </c>
      <c r="C133">
        <v>262</v>
      </c>
      <c r="D133">
        <f t="shared" si="9"/>
        <v>4.3666666666666663</v>
      </c>
      <c r="E133">
        <v>46.134</v>
      </c>
      <c r="F133" s="35">
        <f t="shared" si="6"/>
        <v>2.9999999999999996</v>
      </c>
      <c r="G133">
        <f t="shared" si="7"/>
        <v>0.16400000000000148</v>
      </c>
      <c r="H133">
        <f t="shared" si="8"/>
        <v>0.56999999999995254</v>
      </c>
    </row>
    <row r="134" spans="1:8" x14ac:dyDescent="0.25">
      <c r="A134" s="35" t="s">
        <v>179</v>
      </c>
      <c r="B134" t="s">
        <v>43</v>
      </c>
      <c r="C134">
        <v>264</v>
      </c>
      <c r="D134">
        <f t="shared" si="9"/>
        <v>4.4000000000000004</v>
      </c>
      <c r="E134">
        <v>46.107999999999997</v>
      </c>
      <c r="F134" s="35">
        <f t="shared" si="6"/>
        <v>3.0333333333333337</v>
      </c>
      <c r="G134">
        <f t="shared" si="7"/>
        <v>0.19000000000000483</v>
      </c>
      <c r="H134">
        <f t="shared" si="8"/>
        <v>0.78000000000008263</v>
      </c>
    </row>
    <row r="135" spans="1:8" x14ac:dyDescent="0.25">
      <c r="A135" s="35" t="s">
        <v>180</v>
      </c>
      <c r="B135" t="s">
        <v>43</v>
      </c>
      <c r="C135">
        <v>266</v>
      </c>
      <c r="D135">
        <f t="shared" si="9"/>
        <v>4.4333333333333336</v>
      </c>
      <c r="E135">
        <v>46.095999999999997</v>
      </c>
      <c r="F135" s="35">
        <f t="shared" si="6"/>
        <v>3.0666666666666669</v>
      </c>
      <c r="G135">
        <f t="shared" si="7"/>
        <v>0.20200000000000529</v>
      </c>
      <c r="H135">
        <f t="shared" si="8"/>
        <v>0.36000000000001492</v>
      </c>
    </row>
    <row r="136" spans="1:8" x14ac:dyDescent="0.25">
      <c r="A136" s="35" t="s">
        <v>181</v>
      </c>
      <c r="B136" t="s">
        <v>43</v>
      </c>
      <c r="C136">
        <v>268</v>
      </c>
      <c r="D136">
        <f t="shared" si="9"/>
        <v>4.4666666666666668</v>
      </c>
      <c r="E136">
        <v>46.103000000000002</v>
      </c>
      <c r="F136" s="35">
        <f t="shared" si="6"/>
        <v>3.1</v>
      </c>
      <c r="G136">
        <f t="shared" si="7"/>
        <v>0.19500000000000028</v>
      </c>
      <c r="H136">
        <f t="shared" si="8"/>
        <v>-0.21000000000015082</v>
      </c>
    </row>
    <row r="137" spans="1:8" x14ac:dyDescent="0.25">
      <c r="A137" s="35" t="s">
        <v>182</v>
      </c>
      <c r="B137" t="s">
        <v>43</v>
      </c>
      <c r="C137">
        <v>270</v>
      </c>
      <c r="D137">
        <f t="shared" si="9"/>
        <v>4.5</v>
      </c>
      <c r="E137">
        <v>46.109000000000002</v>
      </c>
      <c r="F137" s="35">
        <f t="shared" si="6"/>
        <v>3.1333333333333333</v>
      </c>
      <c r="G137">
        <f t="shared" si="7"/>
        <v>0.18900000000000006</v>
      </c>
      <c r="H137">
        <f t="shared" si="8"/>
        <v>-0.18000000000000746</v>
      </c>
    </row>
    <row r="138" spans="1:8" x14ac:dyDescent="0.25">
      <c r="A138" s="35" t="s">
        <v>183</v>
      </c>
      <c r="B138" t="s">
        <v>43</v>
      </c>
      <c r="C138">
        <v>272</v>
      </c>
      <c r="D138">
        <f t="shared" si="9"/>
        <v>4.5333333333333332</v>
      </c>
      <c r="E138">
        <v>46.115000000000002</v>
      </c>
      <c r="F138" s="35">
        <f t="shared" si="6"/>
        <v>3.1666666666666665</v>
      </c>
      <c r="G138">
        <f t="shared" si="7"/>
        <v>0.18299999999999983</v>
      </c>
      <c r="H138">
        <f t="shared" si="8"/>
        <v>-0.18000000000000746</v>
      </c>
    </row>
    <row r="139" spans="1:8" x14ac:dyDescent="0.25">
      <c r="A139" s="35" t="s">
        <v>184</v>
      </c>
      <c r="B139" t="s">
        <v>43</v>
      </c>
      <c r="C139">
        <v>274</v>
      </c>
      <c r="D139">
        <f t="shared" si="9"/>
        <v>4.5666666666666664</v>
      </c>
      <c r="E139">
        <v>46.112000000000002</v>
      </c>
      <c r="F139" s="35">
        <f t="shared" ref="F139:F170" si="10">D139-$D$43</f>
        <v>3.1999999999999997</v>
      </c>
      <c r="G139">
        <f t="shared" si="7"/>
        <v>0.18599999999999994</v>
      </c>
      <c r="H139">
        <f t="shared" si="8"/>
        <v>9.000000000000373E-2</v>
      </c>
    </row>
    <row r="140" spans="1:8" x14ac:dyDescent="0.25">
      <c r="A140" s="35" t="s">
        <v>185</v>
      </c>
      <c r="B140" t="s">
        <v>43</v>
      </c>
      <c r="C140">
        <v>276</v>
      </c>
      <c r="D140">
        <f t="shared" si="9"/>
        <v>4.5999999999999996</v>
      </c>
      <c r="E140">
        <v>46.107999999999997</v>
      </c>
      <c r="F140" s="35">
        <f t="shared" si="10"/>
        <v>3.2333333333333329</v>
      </c>
      <c r="G140">
        <f t="shared" si="7"/>
        <v>0.19000000000000483</v>
      </c>
      <c r="H140">
        <f t="shared" si="8"/>
        <v>0.12000000000014709</v>
      </c>
    </row>
    <row r="141" spans="1:8" s="39" customFormat="1" x14ac:dyDescent="0.25">
      <c r="A141" s="39" t="s">
        <v>186</v>
      </c>
      <c r="B141" s="39" t="s">
        <v>43</v>
      </c>
      <c r="C141" s="39">
        <v>278</v>
      </c>
      <c r="D141" s="39">
        <f t="shared" si="9"/>
        <v>4.6333333333333337</v>
      </c>
      <c r="E141" s="39">
        <v>46.143999999999998</v>
      </c>
      <c r="F141" s="39">
        <f t="shared" si="10"/>
        <v>3.2666666666666671</v>
      </c>
      <c r="G141" s="39">
        <f t="shared" si="7"/>
        <v>0.15400000000000347</v>
      </c>
      <c r="H141">
        <f t="shared" si="8"/>
        <v>-1.0800000000000161</v>
      </c>
    </row>
    <row r="142" spans="1:8" x14ac:dyDescent="0.25">
      <c r="A142" s="35" t="s">
        <v>187</v>
      </c>
      <c r="B142" t="s">
        <v>43</v>
      </c>
      <c r="C142">
        <v>280</v>
      </c>
      <c r="D142">
        <f t="shared" si="9"/>
        <v>4.666666666666667</v>
      </c>
      <c r="E142">
        <v>46.155999999999999</v>
      </c>
      <c r="F142" s="35">
        <f t="shared" si="10"/>
        <v>3.3000000000000003</v>
      </c>
      <c r="G142">
        <f t="shared" si="7"/>
        <v>0.14200000000000301</v>
      </c>
      <c r="H142">
        <f t="shared" si="8"/>
        <v>-0.36000000000001492</v>
      </c>
    </row>
    <row r="143" spans="1:8" x14ac:dyDescent="0.25">
      <c r="A143" s="35" t="s">
        <v>188</v>
      </c>
      <c r="B143" t="s">
        <v>43</v>
      </c>
      <c r="C143">
        <v>282</v>
      </c>
      <c r="D143">
        <f t="shared" si="9"/>
        <v>4.7</v>
      </c>
      <c r="E143">
        <v>46.17</v>
      </c>
      <c r="F143" s="35">
        <f t="shared" si="10"/>
        <v>3.3333333333333335</v>
      </c>
      <c r="G143">
        <f t="shared" si="7"/>
        <v>0.12800000000000011</v>
      </c>
      <c r="H143">
        <f t="shared" si="8"/>
        <v>-0.42000000000008847</v>
      </c>
    </row>
    <row r="144" spans="1:8" x14ac:dyDescent="0.25">
      <c r="A144" s="35" t="s">
        <v>189</v>
      </c>
      <c r="B144" t="s">
        <v>43</v>
      </c>
      <c r="C144">
        <v>284</v>
      </c>
      <c r="D144">
        <f t="shared" si="9"/>
        <v>4.7333333333333334</v>
      </c>
      <c r="E144">
        <v>46.162999999999997</v>
      </c>
      <c r="F144" s="35">
        <f t="shared" si="10"/>
        <v>3.3666666666666667</v>
      </c>
      <c r="G144">
        <f t="shared" si="7"/>
        <v>0.13500000000000512</v>
      </c>
      <c r="H144">
        <f t="shared" si="8"/>
        <v>0.21000000000015082</v>
      </c>
    </row>
    <row r="145" spans="1:8" x14ac:dyDescent="0.25">
      <c r="A145" s="35" t="s">
        <v>190</v>
      </c>
      <c r="B145" t="s">
        <v>43</v>
      </c>
      <c r="C145">
        <v>286</v>
      </c>
      <c r="D145">
        <f t="shared" si="9"/>
        <v>4.7666666666666666</v>
      </c>
      <c r="E145">
        <v>46.140999999999998</v>
      </c>
      <c r="F145" s="35">
        <f t="shared" si="10"/>
        <v>3.4</v>
      </c>
      <c r="G145">
        <f t="shared" si="7"/>
        <v>0.15700000000000358</v>
      </c>
      <c r="H145">
        <f t="shared" si="8"/>
        <v>0.65999999999995629</v>
      </c>
    </row>
    <row r="146" spans="1:8" x14ac:dyDescent="0.25">
      <c r="A146" s="35" t="s">
        <v>191</v>
      </c>
      <c r="B146" t="s">
        <v>43</v>
      </c>
      <c r="C146">
        <v>288</v>
      </c>
      <c r="D146">
        <f t="shared" si="9"/>
        <v>4.8</v>
      </c>
      <c r="E146">
        <v>46.155000000000001</v>
      </c>
      <c r="F146" s="35">
        <f t="shared" si="10"/>
        <v>3.4333333333333331</v>
      </c>
      <c r="G146">
        <f t="shared" si="7"/>
        <v>0.14300000000000068</v>
      </c>
      <c r="H146">
        <f t="shared" si="8"/>
        <v>-0.42000000000008847</v>
      </c>
    </row>
    <row r="147" spans="1:8" x14ac:dyDescent="0.25">
      <c r="A147" s="35" t="s">
        <v>192</v>
      </c>
      <c r="B147" t="s">
        <v>43</v>
      </c>
      <c r="C147">
        <v>290</v>
      </c>
      <c r="D147">
        <f t="shared" si="9"/>
        <v>4.833333333333333</v>
      </c>
      <c r="E147">
        <v>46.17</v>
      </c>
      <c r="F147" s="35">
        <f t="shared" si="10"/>
        <v>3.4666666666666663</v>
      </c>
      <c r="G147">
        <f t="shared" si="7"/>
        <v>0.12800000000000011</v>
      </c>
      <c r="H147">
        <f t="shared" si="8"/>
        <v>-0.45000000000001866</v>
      </c>
    </row>
    <row r="148" spans="1:8" x14ac:dyDescent="0.25">
      <c r="A148" s="35" t="s">
        <v>193</v>
      </c>
      <c r="B148" t="s">
        <v>43</v>
      </c>
      <c r="C148">
        <v>292</v>
      </c>
      <c r="D148">
        <f t="shared" si="9"/>
        <v>4.8666666666666663</v>
      </c>
      <c r="E148">
        <v>46.156999999999996</v>
      </c>
      <c r="F148" s="35">
        <f t="shared" si="10"/>
        <v>3.4999999999999996</v>
      </c>
      <c r="G148">
        <f t="shared" si="7"/>
        <v>0.14100000000000534</v>
      </c>
      <c r="H148">
        <f t="shared" si="8"/>
        <v>0.39000000000015828</v>
      </c>
    </row>
    <row r="149" spans="1:8" x14ac:dyDescent="0.25">
      <c r="A149" s="35" t="s">
        <v>194</v>
      </c>
      <c r="B149" t="s">
        <v>43</v>
      </c>
      <c r="C149">
        <v>294</v>
      </c>
      <c r="D149">
        <f t="shared" si="9"/>
        <v>4.9000000000000004</v>
      </c>
      <c r="E149">
        <v>46.170999999999999</v>
      </c>
      <c r="F149" s="35">
        <f t="shared" si="10"/>
        <v>3.5333333333333337</v>
      </c>
      <c r="G149">
        <f t="shared" si="7"/>
        <v>0.12700000000000244</v>
      </c>
      <c r="H149">
        <f t="shared" si="8"/>
        <v>-0.42000000000007726</v>
      </c>
    </row>
    <row r="150" spans="1:8" x14ac:dyDescent="0.25">
      <c r="A150" s="35" t="s">
        <v>195</v>
      </c>
      <c r="B150" t="s">
        <v>43</v>
      </c>
      <c r="C150">
        <v>296</v>
      </c>
      <c r="D150">
        <f t="shared" si="9"/>
        <v>4.9333333333333336</v>
      </c>
      <c r="E150">
        <v>46.155999999999999</v>
      </c>
      <c r="F150" s="35">
        <f t="shared" si="10"/>
        <v>3.5666666666666669</v>
      </c>
      <c r="G150">
        <f t="shared" si="7"/>
        <v>0.14200000000000301</v>
      </c>
      <c r="H150">
        <f t="shared" si="8"/>
        <v>0.45000000000001866</v>
      </c>
    </row>
    <row r="151" spans="1:8" x14ac:dyDescent="0.25">
      <c r="A151" s="35" t="s">
        <v>196</v>
      </c>
      <c r="B151" t="s">
        <v>43</v>
      </c>
      <c r="C151">
        <v>298</v>
      </c>
      <c r="D151">
        <f t="shared" si="9"/>
        <v>4.9666666666666668</v>
      </c>
      <c r="E151">
        <v>46.155999999999999</v>
      </c>
      <c r="F151" s="35">
        <f t="shared" si="10"/>
        <v>3.6</v>
      </c>
      <c r="G151">
        <f t="shared" si="7"/>
        <v>0.14200000000000301</v>
      </c>
      <c r="H151">
        <f t="shared" si="8"/>
        <v>0</v>
      </c>
    </row>
    <row r="152" spans="1:8" x14ac:dyDescent="0.25">
      <c r="A152" s="35" t="s">
        <v>197</v>
      </c>
      <c r="B152" t="s">
        <v>43</v>
      </c>
      <c r="C152">
        <v>300</v>
      </c>
      <c r="D152">
        <f t="shared" si="9"/>
        <v>5</v>
      </c>
      <c r="E152">
        <v>46.133000000000003</v>
      </c>
      <c r="F152" s="35">
        <f t="shared" si="10"/>
        <v>3.6333333333333333</v>
      </c>
      <c r="G152">
        <f t="shared" si="7"/>
        <v>0.16499999999999915</v>
      </c>
      <c r="H152">
        <f t="shared" si="8"/>
        <v>0.68999999999988648</v>
      </c>
    </row>
    <row r="153" spans="1:8" x14ac:dyDescent="0.25">
      <c r="A153" s="35" t="s">
        <v>198</v>
      </c>
      <c r="B153" t="s">
        <v>43</v>
      </c>
      <c r="C153">
        <v>302</v>
      </c>
      <c r="D153">
        <f t="shared" si="9"/>
        <v>5.0333333333333332</v>
      </c>
      <c r="E153">
        <v>46.137</v>
      </c>
      <c r="F153" s="35">
        <f t="shared" si="10"/>
        <v>3.6666666666666665</v>
      </c>
      <c r="G153">
        <f t="shared" si="7"/>
        <v>0.16100000000000136</v>
      </c>
      <c r="H153">
        <f t="shared" si="8"/>
        <v>-0.11999999999993392</v>
      </c>
    </row>
    <row r="154" spans="1:8" x14ac:dyDescent="0.25">
      <c r="A154" s="35" t="s">
        <v>199</v>
      </c>
      <c r="B154" t="s">
        <v>43</v>
      </c>
      <c r="C154">
        <v>304</v>
      </c>
      <c r="D154">
        <f t="shared" si="9"/>
        <v>5.0666666666666664</v>
      </c>
      <c r="E154">
        <v>46.127000000000002</v>
      </c>
      <c r="F154" s="35">
        <f t="shared" si="10"/>
        <v>3.6999999999999997</v>
      </c>
      <c r="G154">
        <f t="shared" si="7"/>
        <v>0.17099999999999937</v>
      </c>
      <c r="H154">
        <f t="shared" si="8"/>
        <v>0.29999999999994137</v>
      </c>
    </row>
    <row r="155" spans="1:8" x14ac:dyDescent="0.25">
      <c r="A155" s="35" t="s">
        <v>200</v>
      </c>
      <c r="B155" t="s">
        <v>43</v>
      </c>
      <c r="C155">
        <v>306</v>
      </c>
      <c r="D155">
        <f t="shared" si="9"/>
        <v>5.0999999999999996</v>
      </c>
      <c r="E155">
        <v>46.122</v>
      </c>
      <c r="F155" s="35">
        <f t="shared" si="10"/>
        <v>3.7333333333333329</v>
      </c>
      <c r="G155">
        <f t="shared" si="7"/>
        <v>0.17600000000000193</v>
      </c>
      <c r="H155">
        <f t="shared" si="8"/>
        <v>0.15000000000007727</v>
      </c>
    </row>
    <row r="156" spans="1:8" x14ac:dyDescent="0.25">
      <c r="A156" s="35" t="s">
        <v>201</v>
      </c>
      <c r="B156" t="s">
        <v>43</v>
      </c>
      <c r="C156">
        <v>308</v>
      </c>
      <c r="D156">
        <f t="shared" si="9"/>
        <v>5.1333333333333337</v>
      </c>
      <c r="E156">
        <v>46.134</v>
      </c>
      <c r="F156" s="35">
        <f t="shared" si="10"/>
        <v>3.7666666666666671</v>
      </c>
      <c r="G156">
        <f t="shared" si="7"/>
        <v>0.16400000000000148</v>
      </c>
      <c r="H156">
        <f t="shared" si="8"/>
        <v>-0.36000000000000532</v>
      </c>
    </row>
    <row r="157" spans="1:8" x14ac:dyDescent="0.25">
      <c r="A157" s="35" t="s">
        <v>202</v>
      </c>
      <c r="B157" t="s">
        <v>43</v>
      </c>
      <c r="C157">
        <v>310</v>
      </c>
      <c r="D157">
        <f t="shared" si="9"/>
        <v>5.166666666666667</v>
      </c>
      <c r="E157">
        <v>46.143999999999998</v>
      </c>
      <c r="F157" s="35">
        <f t="shared" si="10"/>
        <v>3.8000000000000003</v>
      </c>
      <c r="G157">
        <f t="shared" si="7"/>
        <v>0.15400000000000347</v>
      </c>
      <c r="H157">
        <f t="shared" si="8"/>
        <v>-0.29999999999994137</v>
      </c>
    </row>
    <row r="158" spans="1:8" x14ac:dyDescent="0.25">
      <c r="A158" s="35" t="s">
        <v>203</v>
      </c>
      <c r="B158" t="s">
        <v>43</v>
      </c>
      <c r="C158">
        <v>312</v>
      </c>
      <c r="D158">
        <f t="shared" si="9"/>
        <v>5.2</v>
      </c>
      <c r="E158">
        <v>46.131999999999998</v>
      </c>
      <c r="F158" s="35">
        <f t="shared" si="10"/>
        <v>3.8333333333333335</v>
      </c>
      <c r="G158">
        <f t="shared" si="7"/>
        <v>0.16600000000000392</v>
      </c>
      <c r="H158">
        <f t="shared" si="8"/>
        <v>0.36000000000001492</v>
      </c>
    </row>
    <row r="159" spans="1:8" x14ac:dyDescent="0.25">
      <c r="A159" s="35" t="s">
        <v>204</v>
      </c>
      <c r="B159" t="s">
        <v>43</v>
      </c>
      <c r="C159">
        <v>314</v>
      </c>
      <c r="D159">
        <f t="shared" si="9"/>
        <v>5.2333333333333334</v>
      </c>
      <c r="E159">
        <v>46.13</v>
      </c>
      <c r="F159" s="35">
        <f t="shared" si="10"/>
        <v>3.8666666666666667</v>
      </c>
      <c r="G159">
        <f t="shared" si="7"/>
        <v>0.16799999999999926</v>
      </c>
      <c r="H159">
        <f t="shared" si="8"/>
        <v>5.999999999986038E-2</v>
      </c>
    </row>
    <row r="160" spans="1:8" x14ac:dyDescent="0.25">
      <c r="A160" s="35" t="s">
        <v>205</v>
      </c>
      <c r="B160" t="s">
        <v>43</v>
      </c>
      <c r="C160">
        <v>316</v>
      </c>
      <c r="D160">
        <f t="shared" si="9"/>
        <v>5.2666666666666666</v>
      </c>
      <c r="E160">
        <v>46.076000000000001</v>
      </c>
      <c r="F160" s="35">
        <f t="shared" si="10"/>
        <v>3.9</v>
      </c>
      <c r="G160">
        <f t="shared" si="7"/>
        <v>0.22200000000000131</v>
      </c>
      <c r="H160">
        <f t="shared" si="8"/>
        <v>1.6200000000000672</v>
      </c>
    </row>
    <row r="161" spans="1:8" x14ac:dyDescent="0.25">
      <c r="A161" s="35" t="s">
        <v>206</v>
      </c>
      <c r="B161" t="s">
        <v>43</v>
      </c>
      <c r="C161">
        <v>318</v>
      </c>
      <c r="D161">
        <f t="shared" si="9"/>
        <v>5.3</v>
      </c>
      <c r="E161">
        <v>46.067999999999998</v>
      </c>
      <c r="F161" s="35">
        <f t="shared" si="10"/>
        <v>3.9333333333333331</v>
      </c>
      <c r="G161">
        <f t="shared" si="7"/>
        <v>0.23000000000000398</v>
      </c>
      <c r="H161">
        <f t="shared" si="8"/>
        <v>0.24000000000008101</v>
      </c>
    </row>
    <row r="162" spans="1:8" x14ac:dyDescent="0.25">
      <c r="A162" s="35" t="s">
        <v>207</v>
      </c>
      <c r="B162" t="s">
        <v>43</v>
      </c>
      <c r="C162">
        <v>320</v>
      </c>
      <c r="D162">
        <f t="shared" si="9"/>
        <v>5.333333333333333</v>
      </c>
      <c r="E162">
        <v>46.061999999999998</v>
      </c>
      <c r="F162" s="35">
        <f t="shared" si="10"/>
        <v>3.9666666666666663</v>
      </c>
      <c r="G162">
        <f t="shared" si="7"/>
        <v>0.23600000000000421</v>
      </c>
      <c r="H162">
        <f t="shared" si="8"/>
        <v>0.18000000000000746</v>
      </c>
    </row>
    <row r="163" spans="1:8" x14ac:dyDescent="0.25">
      <c r="A163" s="35" t="s">
        <v>208</v>
      </c>
      <c r="B163" t="s">
        <v>43</v>
      </c>
      <c r="C163">
        <v>322</v>
      </c>
      <c r="D163">
        <f t="shared" si="9"/>
        <v>5.3666666666666663</v>
      </c>
      <c r="E163">
        <v>46.057000000000002</v>
      </c>
      <c r="F163" s="35">
        <f t="shared" si="10"/>
        <v>3.9999999999999996</v>
      </c>
      <c r="G163">
        <f t="shared" si="7"/>
        <v>0.24099999999999966</v>
      </c>
      <c r="H163">
        <f t="shared" si="8"/>
        <v>0.1499999999998641</v>
      </c>
    </row>
    <row r="164" spans="1:8" x14ac:dyDescent="0.25">
      <c r="A164" s="35" t="s">
        <v>209</v>
      </c>
      <c r="B164" t="s">
        <v>43</v>
      </c>
      <c r="C164">
        <v>324</v>
      </c>
      <c r="D164">
        <f t="shared" si="9"/>
        <v>5.4</v>
      </c>
      <c r="E164">
        <v>46.045000000000002</v>
      </c>
      <c r="F164" s="35">
        <f t="shared" si="10"/>
        <v>4.0333333333333332</v>
      </c>
      <c r="G164">
        <f t="shared" si="7"/>
        <v>0.25300000000000011</v>
      </c>
      <c r="H164">
        <f t="shared" si="8"/>
        <v>0.36000000000001015</v>
      </c>
    </row>
    <row r="165" spans="1:8" x14ac:dyDescent="0.25">
      <c r="A165" s="35" t="s">
        <v>210</v>
      </c>
      <c r="B165" t="s">
        <v>43</v>
      </c>
      <c r="C165">
        <v>326</v>
      </c>
      <c r="D165">
        <f t="shared" si="9"/>
        <v>5.4333333333333336</v>
      </c>
      <c r="E165">
        <v>46.034999999999997</v>
      </c>
      <c r="F165" s="35">
        <f t="shared" si="10"/>
        <v>4.0666666666666664</v>
      </c>
      <c r="G165">
        <f t="shared" si="7"/>
        <v>0.26300000000000523</v>
      </c>
      <c r="H165">
        <f t="shared" si="8"/>
        <v>0.30000000000015453</v>
      </c>
    </row>
    <row r="166" spans="1:8" x14ac:dyDescent="0.25">
      <c r="A166" s="35" t="s">
        <v>211</v>
      </c>
      <c r="B166" t="s">
        <v>43</v>
      </c>
      <c r="C166">
        <v>328</v>
      </c>
      <c r="D166">
        <f t="shared" si="9"/>
        <v>5.4666666666666668</v>
      </c>
      <c r="E166">
        <v>46.031999999999996</v>
      </c>
      <c r="F166" s="35">
        <f t="shared" si="10"/>
        <v>4.0999999999999996</v>
      </c>
      <c r="G166">
        <f t="shared" si="7"/>
        <v>0.26600000000000534</v>
      </c>
      <c r="H166">
        <f t="shared" si="8"/>
        <v>9.000000000000373E-2</v>
      </c>
    </row>
    <row r="167" spans="1:8" x14ac:dyDescent="0.25">
      <c r="A167" s="35" t="s">
        <v>212</v>
      </c>
      <c r="B167" t="s">
        <v>43</v>
      </c>
      <c r="C167">
        <v>330</v>
      </c>
      <c r="D167">
        <f t="shared" si="9"/>
        <v>5.5</v>
      </c>
      <c r="E167">
        <v>46.036999999999999</v>
      </c>
      <c r="F167" s="35">
        <f t="shared" si="10"/>
        <v>4.1333333333333329</v>
      </c>
      <c r="G167">
        <f t="shared" si="7"/>
        <v>0.26100000000000279</v>
      </c>
      <c r="H167">
        <f t="shared" si="8"/>
        <v>-0.15000000000007727</v>
      </c>
    </row>
    <row r="168" spans="1:8" x14ac:dyDescent="0.25">
      <c r="A168" s="35" t="s">
        <v>213</v>
      </c>
      <c r="B168" t="s">
        <v>43</v>
      </c>
      <c r="C168">
        <v>332</v>
      </c>
      <c r="D168">
        <f t="shared" si="9"/>
        <v>5.5333333333333332</v>
      </c>
      <c r="E168">
        <v>46.030999999999999</v>
      </c>
      <c r="F168" s="35">
        <f t="shared" si="10"/>
        <v>4.1666666666666661</v>
      </c>
      <c r="G168">
        <f t="shared" si="7"/>
        <v>0.26700000000000301</v>
      </c>
      <c r="H168">
        <f t="shared" si="8"/>
        <v>0.18000000000000746</v>
      </c>
    </row>
    <row r="169" spans="1:8" x14ac:dyDescent="0.25">
      <c r="A169" s="35" t="s">
        <v>214</v>
      </c>
      <c r="B169" t="s">
        <v>43</v>
      </c>
      <c r="C169">
        <v>334</v>
      </c>
      <c r="D169">
        <f t="shared" si="9"/>
        <v>5.5666666666666664</v>
      </c>
      <c r="E169">
        <v>46.029000000000003</v>
      </c>
      <c r="F169" s="35">
        <f t="shared" si="10"/>
        <v>4.1999999999999993</v>
      </c>
      <c r="G169">
        <f t="shared" si="7"/>
        <v>0.26899999999999835</v>
      </c>
      <c r="H169">
        <f t="shared" si="8"/>
        <v>5.999999999986038E-2</v>
      </c>
    </row>
    <row r="170" spans="1:8" x14ac:dyDescent="0.25">
      <c r="A170" s="35" t="s">
        <v>215</v>
      </c>
      <c r="B170" t="s">
        <v>43</v>
      </c>
      <c r="C170">
        <v>336</v>
      </c>
      <c r="D170">
        <f t="shared" si="9"/>
        <v>5.6</v>
      </c>
      <c r="E170">
        <v>46.027000000000001</v>
      </c>
      <c r="F170" s="35">
        <f t="shared" si="10"/>
        <v>4.2333333333333325</v>
      </c>
      <c r="G170">
        <f t="shared" si="7"/>
        <v>0.2710000000000008</v>
      </c>
      <c r="H170">
        <f t="shared" si="8"/>
        <v>6.0000000000073543E-2</v>
      </c>
    </row>
    <row r="171" spans="1:8" x14ac:dyDescent="0.25">
      <c r="A171" s="35" t="s">
        <v>216</v>
      </c>
      <c r="B171" t="s">
        <v>43</v>
      </c>
      <c r="C171">
        <v>338</v>
      </c>
      <c r="D171">
        <f t="shared" si="9"/>
        <v>5.6333333333333337</v>
      </c>
      <c r="E171">
        <v>46.017000000000003</v>
      </c>
      <c r="F171" s="35">
        <f t="shared" ref="F171:F202" si="11">D171-$D$43</f>
        <v>4.2666666666666675</v>
      </c>
      <c r="G171">
        <f t="shared" si="7"/>
        <v>0.28099999999999881</v>
      </c>
      <c r="H171">
        <f t="shared" si="8"/>
        <v>0.29999999999992538</v>
      </c>
    </row>
    <row r="172" spans="1:8" x14ac:dyDescent="0.25">
      <c r="A172" s="35" t="s">
        <v>217</v>
      </c>
      <c r="B172" t="s">
        <v>43</v>
      </c>
      <c r="C172">
        <v>340</v>
      </c>
      <c r="D172">
        <f t="shared" si="9"/>
        <v>5.666666666666667</v>
      </c>
      <c r="E172">
        <v>46.008000000000003</v>
      </c>
      <c r="F172" s="35">
        <f t="shared" si="11"/>
        <v>4.3000000000000007</v>
      </c>
      <c r="G172">
        <f t="shared" ref="G172:G223" si="12">$E$43-E172</f>
        <v>0.28999999999999915</v>
      </c>
      <c r="H172">
        <f t="shared" si="8"/>
        <v>0.27000000000001118</v>
      </c>
    </row>
    <row r="173" spans="1:8" x14ac:dyDescent="0.25">
      <c r="A173" s="35" t="s">
        <v>218</v>
      </c>
      <c r="B173" t="s">
        <v>43</v>
      </c>
      <c r="C173">
        <v>342</v>
      </c>
      <c r="D173">
        <f t="shared" si="9"/>
        <v>5.7</v>
      </c>
      <c r="E173">
        <v>46.006</v>
      </c>
      <c r="F173" s="35">
        <f t="shared" si="11"/>
        <v>4.3333333333333339</v>
      </c>
      <c r="G173">
        <f t="shared" si="12"/>
        <v>0.29200000000000159</v>
      </c>
      <c r="H173">
        <f t="shared" ref="H173:H223" si="13">(E172-E173)/(F173-F172)</f>
        <v>6.0000000000073543E-2</v>
      </c>
    </row>
    <row r="174" spans="1:8" x14ac:dyDescent="0.25">
      <c r="A174" s="35" t="s">
        <v>219</v>
      </c>
      <c r="B174" t="s">
        <v>43</v>
      </c>
      <c r="C174">
        <v>344</v>
      </c>
      <c r="D174">
        <f t="shared" si="9"/>
        <v>5.7333333333333334</v>
      </c>
      <c r="E174">
        <v>46.006</v>
      </c>
      <c r="F174" s="35">
        <f t="shared" si="11"/>
        <v>4.3666666666666671</v>
      </c>
      <c r="G174">
        <f t="shared" si="12"/>
        <v>0.29200000000000159</v>
      </c>
      <c r="H174">
        <f t="shared" si="13"/>
        <v>0</v>
      </c>
    </row>
    <row r="175" spans="1:8" x14ac:dyDescent="0.25">
      <c r="A175" s="35" t="s">
        <v>220</v>
      </c>
      <c r="B175" t="s">
        <v>43</v>
      </c>
      <c r="C175">
        <v>346</v>
      </c>
      <c r="D175">
        <f t="shared" si="9"/>
        <v>5.7666666666666666</v>
      </c>
      <c r="E175">
        <v>45.997999999999998</v>
      </c>
      <c r="F175" s="35">
        <f t="shared" si="11"/>
        <v>4.4000000000000004</v>
      </c>
      <c r="G175">
        <f t="shared" si="12"/>
        <v>0.30000000000000426</v>
      </c>
      <c r="H175">
        <f t="shared" si="13"/>
        <v>0.24000000000008101</v>
      </c>
    </row>
    <row r="176" spans="1:8" x14ac:dyDescent="0.25">
      <c r="A176" s="35" t="s">
        <v>221</v>
      </c>
      <c r="B176" t="s">
        <v>43</v>
      </c>
      <c r="C176">
        <v>348</v>
      </c>
      <c r="D176">
        <f t="shared" si="9"/>
        <v>5.8</v>
      </c>
      <c r="E176">
        <v>45.996000000000002</v>
      </c>
      <c r="F176" s="35">
        <f t="shared" si="11"/>
        <v>4.4333333333333336</v>
      </c>
      <c r="G176">
        <f t="shared" si="12"/>
        <v>0.3019999999999996</v>
      </c>
      <c r="H176">
        <f t="shared" si="13"/>
        <v>5.999999999986038E-2</v>
      </c>
    </row>
    <row r="177" spans="1:8" x14ac:dyDescent="0.25">
      <c r="A177" s="35" t="s">
        <v>222</v>
      </c>
      <c r="B177" t="s">
        <v>43</v>
      </c>
      <c r="C177">
        <v>350</v>
      </c>
      <c r="D177">
        <f t="shared" si="9"/>
        <v>5.833333333333333</v>
      </c>
      <c r="E177">
        <v>45.978000000000002</v>
      </c>
      <c r="F177" s="35">
        <f t="shared" si="11"/>
        <v>4.4666666666666668</v>
      </c>
      <c r="G177">
        <f t="shared" si="12"/>
        <v>0.32000000000000028</v>
      </c>
      <c r="H177">
        <f t="shared" si="13"/>
        <v>0.54000000000002235</v>
      </c>
    </row>
    <row r="178" spans="1:8" x14ac:dyDescent="0.25">
      <c r="A178" s="35" t="s">
        <v>223</v>
      </c>
      <c r="B178" t="s">
        <v>43</v>
      </c>
      <c r="C178">
        <v>352</v>
      </c>
      <c r="D178">
        <f t="shared" si="9"/>
        <v>5.8666666666666663</v>
      </c>
      <c r="E178">
        <v>45.948</v>
      </c>
      <c r="F178" s="35">
        <f t="shared" si="11"/>
        <v>4.5</v>
      </c>
      <c r="G178">
        <f t="shared" si="12"/>
        <v>0.35000000000000142</v>
      </c>
      <c r="H178">
        <f t="shared" si="13"/>
        <v>0.90000000000003733</v>
      </c>
    </row>
    <row r="179" spans="1:8" x14ac:dyDescent="0.25">
      <c r="A179" s="35" t="s">
        <v>224</v>
      </c>
      <c r="B179" t="s">
        <v>43</v>
      </c>
      <c r="C179">
        <v>354</v>
      </c>
      <c r="D179">
        <f t="shared" si="9"/>
        <v>5.9</v>
      </c>
      <c r="E179">
        <v>45.94</v>
      </c>
      <c r="F179" s="35">
        <f t="shared" si="11"/>
        <v>4.5333333333333332</v>
      </c>
      <c r="G179">
        <f t="shared" si="12"/>
        <v>0.35800000000000409</v>
      </c>
      <c r="H179">
        <f t="shared" si="13"/>
        <v>0.24000000000008101</v>
      </c>
    </row>
    <row r="180" spans="1:8" x14ac:dyDescent="0.25">
      <c r="A180" s="35" t="s">
        <v>225</v>
      </c>
      <c r="B180" t="s">
        <v>43</v>
      </c>
      <c r="C180">
        <v>356</v>
      </c>
      <c r="D180">
        <f t="shared" si="9"/>
        <v>5.9333333333333336</v>
      </c>
      <c r="E180">
        <v>45.941000000000003</v>
      </c>
      <c r="F180" s="35">
        <f t="shared" si="11"/>
        <v>4.5666666666666664</v>
      </c>
      <c r="G180">
        <f t="shared" si="12"/>
        <v>0.35699999999999932</v>
      </c>
      <c r="H180">
        <f t="shared" si="13"/>
        <v>-3.0000000000143353E-2</v>
      </c>
    </row>
    <row r="181" spans="1:8" x14ac:dyDescent="0.25">
      <c r="A181" s="35" t="s">
        <v>226</v>
      </c>
      <c r="B181" t="s">
        <v>43</v>
      </c>
      <c r="C181">
        <v>358</v>
      </c>
      <c r="D181">
        <f t="shared" si="9"/>
        <v>5.9666666666666668</v>
      </c>
      <c r="E181">
        <v>45.962000000000003</v>
      </c>
      <c r="F181" s="35">
        <f t="shared" si="11"/>
        <v>4.5999999999999996</v>
      </c>
      <c r="G181">
        <f t="shared" si="12"/>
        <v>0.33599999999999852</v>
      </c>
      <c r="H181">
        <f t="shared" si="13"/>
        <v>-0.63000000000002609</v>
      </c>
    </row>
    <row r="182" spans="1:8" x14ac:dyDescent="0.25">
      <c r="A182" s="35" t="s">
        <v>227</v>
      </c>
      <c r="B182" t="s">
        <v>43</v>
      </c>
      <c r="C182">
        <v>360</v>
      </c>
      <c r="D182">
        <f t="shared" si="9"/>
        <v>6</v>
      </c>
      <c r="E182">
        <v>45.966000000000001</v>
      </c>
      <c r="F182" s="35">
        <f t="shared" si="11"/>
        <v>4.6333333333333329</v>
      </c>
      <c r="G182">
        <f t="shared" si="12"/>
        <v>0.33200000000000074</v>
      </c>
      <c r="H182">
        <f t="shared" si="13"/>
        <v>-0.11999999999993392</v>
      </c>
    </row>
    <row r="183" spans="1:8" x14ac:dyDescent="0.25">
      <c r="A183" s="35" t="s">
        <v>228</v>
      </c>
      <c r="B183" t="s">
        <v>43</v>
      </c>
      <c r="C183">
        <v>362</v>
      </c>
      <c r="D183">
        <f t="shared" si="9"/>
        <v>6.0333333333333332</v>
      </c>
      <c r="E183">
        <v>45.965000000000003</v>
      </c>
      <c r="F183" s="35">
        <f t="shared" si="11"/>
        <v>4.6666666666666661</v>
      </c>
      <c r="G183">
        <f t="shared" si="12"/>
        <v>0.33299999999999841</v>
      </c>
      <c r="H183">
        <f t="shared" si="13"/>
        <v>2.999999999993019E-2</v>
      </c>
    </row>
    <row r="184" spans="1:8" x14ac:dyDescent="0.25">
      <c r="A184" s="35" t="s">
        <v>229</v>
      </c>
      <c r="B184" t="s">
        <v>43</v>
      </c>
      <c r="C184">
        <v>364</v>
      </c>
      <c r="D184">
        <f t="shared" si="9"/>
        <v>6.0666666666666664</v>
      </c>
      <c r="E184">
        <v>45.973999999999997</v>
      </c>
      <c r="F184" s="35">
        <f t="shared" si="11"/>
        <v>4.6999999999999993</v>
      </c>
      <c r="G184">
        <f t="shared" si="12"/>
        <v>0.32400000000000517</v>
      </c>
      <c r="H184">
        <f t="shared" si="13"/>
        <v>-0.26999999999979801</v>
      </c>
    </row>
    <row r="185" spans="1:8" x14ac:dyDescent="0.25">
      <c r="A185" s="35" t="s">
        <v>230</v>
      </c>
      <c r="B185" t="s">
        <v>43</v>
      </c>
      <c r="C185">
        <v>366</v>
      </c>
      <c r="D185">
        <f t="shared" si="9"/>
        <v>6.1</v>
      </c>
      <c r="E185">
        <v>45.951000000000001</v>
      </c>
      <c r="F185" s="35">
        <f t="shared" si="11"/>
        <v>4.7333333333333325</v>
      </c>
      <c r="G185">
        <f t="shared" si="12"/>
        <v>0.34700000000000131</v>
      </c>
      <c r="H185">
        <f t="shared" si="13"/>
        <v>0.68999999999988648</v>
      </c>
    </row>
    <row r="186" spans="1:8" x14ac:dyDescent="0.25">
      <c r="A186" s="35" t="s">
        <v>231</v>
      </c>
      <c r="B186" t="s">
        <v>43</v>
      </c>
      <c r="C186">
        <v>368</v>
      </c>
      <c r="D186">
        <f t="shared" si="9"/>
        <v>6.1333333333333337</v>
      </c>
      <c r="E186">
        <v>45.933999999999997</v>
      </c>
      <c r="F186" s="35">
        <f t="shared" si="11"/>
        <v>4.7666666666666675</v>
      </c>
      <c r="G186">
        <f t="shared" si="12"/>
        <v>0.36400000000000432</v>
      </c>
      <c r="H186">
        <f t="shared" si="13"/>
        <v>0.51000000000006507</v>
      </c>
    </row>
    <row r="187" spans="1:8" x14ac:dyDescent="0.25">
      <c r="A187" s="35" t="s">
        <v>232</v>
      </c>
      <c r="B187" t="s">
        <v>43</v>
      </c>
      <c r="C187">
        <v>370</v>
      </c>
      <c r="D187">
        <f t="shared" si="9"/>
        <v>6.166666666666667</v>
      </c>
      <c r="E187">
        <v>45.926000000000002</v>
      </c>
      <c r="F187" s="35">
        <f t="shared" si="11"/>
        <v>4.8000000000000007</v>
      </c>
      <c r="G187">
        <f t="shared" si="12"/>
        <v>0.37199999999999989</v>
      </c>
      <c r="H187">
        <f t="shared" si="13"/>
        <v>0.23999999999986785</v>
      </c>
    </row>
    <row r="188" spans="1:8" x14ac:dyDescent="0.25">
      <c r="A188" s="35" t="s">
        <v>233</v>
      </c>
      <c r="B188" t="s">
        <v>43</v>
      </c>
      <c r="C188">
        <v>372</v>
      </c>
      <c r="D188">
        <f t="shared" si="9"/>
        <v>6.2</v>
      </c>
      <c r="E188">
        <v>45.947000000000003</v>
      </c>
      <c r="F188" s="35">
        <f t="shared" si="11"/>
        <v>4.8333333333333339</v>
      </c>
      <c r="G188">
        <f t="shared" si="12"/>
        <v>0.35099999999999909</v>
      </c>
      <c r="H188">
        <f t="shared" si="13"/>
        <v>-0.63000000000002609</v>
      </c>
    </row>
    <row r="189" spans="1:8" x14ac:dyDescent="0.25">
      <c r="A189" s="35" t="s">
        <v>234</v>
      </c>
      <c r="B189" t="s">
        <v>43</v>
      </c>
      <c r="C189">
        <v>374</v>
      </c>
      <c r="D189">
        <f t="shared" si="9"/>
        <v>6.2333333333333334</v>
      </c>
      <c r="E189">
        <v>45.954999999999998</v>
      </c>
      <c r="F189" s="35">
        <f t="shared" si="11"/>
        <v>4.8666666666666671</v>
      </c>
      <c r="G189">
        <f t="shared" si="12"/>
        <v>0.34300000000000352</v>
      </c>
      <c r="H189">
        <f t="shared" si="13"/>
        <v>-0.23999999999986785</v>
      </c>
    </row>
    <row r="190" spans="1:8" x14ac:dyDescent="0.25">
      <c r="A190" s="35" t="s">
        <v>235</v>
      </c>
      <c r="B190" t="s">
        <v>43</v>
      </c>
      <c r="C190">
        <v>376</v>
      </c>
      <c r="D190">
        <f t="shared" si="9"/>
        <v>6.2666666666666666</v>
      </c>
      <c r="E190">
        <v>45.969000000000001</v>
      </c>
      <c r="F190" s="35">
        <f t="shared" si="11"/>
        <v>4.9000000000000004</v>
      </c>
      <c r="G190">
        <f t="shared" si="12"/>
        <v>0.32900000000000063</v>
      </c>
      <c r="H190">
        <f t="shared" si="13"/>
        <v>-0.42000000000008847</v>
      </c>
    </row>
    <row r="191" spans="1:8" x14ac:dyDescent="0.25">
      <c r="A191" s="35" t="s">
        <v>236</v>
      </c>
      <c r="B191" t="s">
        <v>43</v>
      </c>
      <c r="C191">
        <v>378</v>
      </c>
      <c r="D191">
        <f t="shared" si="9"/>
        <v>6.3</v>
      </c>
      <c r="E191">
        <v>45.96</v>
      </c>
      <c r="F191" s="35">
        <f t="shared" si="11"/>
        <v>4.9333333333333336</v>
      </c>
      <c r="G191">
        <f t="shared" si="12"/>
        <v>0.33800000000000097</v>
      </c>
      <c r="H191">
        <f t="shared" si="13"/>
        <v>0.27000000000001118</v>
      </c>
    </row>
    <row r="192" spans="1:8" x14ac:dyDescent="0.25">
      <c r="A192" s="35" t="s">
        <v>237</v>
      </c>
      <c r="B192" t="s">
        <v>43</v>
      </c>
      <c r="C192">
        <v>380</v>
      </c>
      <c r="D192">
        <f t="shared" si="9"/>
        <v>6.333333333333333</v>
      </c>
      <c r="E192">
        <v>45.948</v>
      </c>
      <c r="F192" s="35">
        <f t="shared" si="11"/>
        <v>4.9666666666666668</v>
      </c>
      <c r="G192">
        <f t="shared" si="12"/>
        <v>0.35000000000000142</v>
      </c>
      <c r="H192">
        <f t="shared" si="13"/>
        <v>0.36000000000001492</v>
      </c>
    </row>
    <row r="193" spans="1:8" x14ac:dyDescent="0.25">
      <c r="A193" s="35" t="s">
        <v>238</v>
      </c>
      <c r="B193" t="s">
        <v>43</v>
      </c>
      <c r="C193">
        <v>382</v>
      </c>
      <c r="D193">
        <f t="shared" si="9"/>
        <v>6.3666666666666663</v>
      </c>
      <c r="E193">
        <v>45.917000000000002</v>
      </c>
      <c r="F193" s="35">
        <f t="shared" si="11"/>
        <v>5</v>
      </c>
      <c r="G193">
        <f t="shared" si="12"/>
        <v>0.38100000000000023</v>
      </c>
      <c r="H193">
        <f t="shared" si="13"/>
        <v>0.92999999999996752</v>
      </c>
    </row>
    <row r="194" spans="1:8" x14ac:dyDescent="0.25">
      <c r="A194" s="35" t="s">
        <v>239</v>
      </c>
      <c r="B194" t="s">
        <v>43</v>
      </c>
      <c r="C194">
        <v>384</v>
      </c>
      <c r="D194">
        <f t="shared" si="9"/>
        <v>6.4</v>
      </c>
      <c r="E194">
        <v>45.908000000000001</v>
      </c>
      <c r="F194" s="35">
        <f t="shared" si="11"/>
        <v>5.0333333333333332</v>
      </c>
      <c r="G194">
        <f t="shared" si="12"/>
        <v>0.39000000000000057</v>
      </c>
      <c r="H194">
        <f t="shared" si="13"/>
        <v>0.27000000000001118</v>
      </c>
    </row>
    <row r="195" spans="1:8" x14ac:dyDescent="0.25">
      <c r="A195" s="35" t="s">
        <v>240</v>
      </c>
      <c r="B195" t="s">
        <v>43</v>
      </c>
      <c r="C195">
        <v>386</v>
      </c>
      <c r="D195">
        <f t="shared" ref="D195:D223" si="14">C195/60</f>
        <v>6.4333333333333336</v>
      </c>
      <c r="E195">
        <v>45.914000000000001</v>
      </c>
      <c r="F195" s="35">
        <f t="shared" si="11"/>
        <v>5.0666666666666664</v>
      </c>
      <c r="G195">
        <f t="shared" si="12"/>
        <v>0.38400000000000034</v>
      </c>
      <c r="H195">
        <f t="shared" si="13"/>
        <v>-0.18000000000000746</v>
      </c>
    </row>
    <row r="196" spans="1:8" x14ac:dyDescent="0.25">
      <c r="A196" s="35" t="s">
        <v>241</v>
      </c>
      <c r="B196" t="s">
        <v>43</v>
      </c>
      <c r="C196">
        <v>388</v>
      </c>
      <c r="D196">
        <f t="shared" si="14"/>
        <v>6.4666666666666668</v>
      </c>
      <c r="E196">
        <v>45.923999999999999</v>
      </c>
      <c r="F196" s="35">
        <f t="shared" si="11"/>
        <v>5.0999999999999996</v>
      </c>
      <c r="G196">
        <f t="shared" si="12"/>
        <v>0.37400000000000233</v>
      </c>
      <c r="H196">
        <f t="shared" si="13"/>
        <v>-0.29999999999994137</v>
      </c>
    </row>
    <row r="197" spans="1:8" x14ac:dyDescent="0.25">
      <c r="A197" s="35" t="s">
        <v>242</v>
      </c>
      <c r="B197" t="s">
        <v>43</v>
      </c>
      <c r="C197">
        <v>390</v>
      </c>
      <c r="D197">
        <f t="shared" si="14"/>
        <v>6.5</v>
      </c>
      <c r="E197">
        <v>45.927999999999997</v>
      </c>
      <c r="F197" s="35">
        <f t="shared" si="11"/>
        <v>5.1333333333333329</v>
      </c>
      <c r="G197">
        <f t="shared" si="12"/>
        <v>0.37000000000000455</v>
      </c>
      <c r="H197">
        <f t="shared" si="13"/>
        <v>-0.11999999999993392</v>
      </c>
    </row>
    <row r="198" spans="1:8" x14ac:dyDescent="0.25">
      <c r="A198" s="35" t="s">
        <v>243</v>
      </c>
      <c r="B198" t="s">
        <v>43</v>
      </c>
      <c r="C198">
        <v>392</v>
      </c>
      <c r="D198">
        <f t="shared" si="14"/>
        <v>6.5333333333333332</v>
      </c>
      <c r="E198">
        <v>45.921999999999997</v>
      </c>
      <c r="F198" s="35">
        <f t="shared" si="11"/>
        <v>5.1666666666666661</v>
      </c>
      <c r="G198">
        <f t="shared" si="12"/>
        <v>0.37600000000000477</v>
      </c>
      <c r="H198">
        <f t="shared" si="13"/>
        <v>0.18000000000000746</v>
      </c>
    </row>
    <row r="199" spans="1:8" x14ac:dyDescent="0.25">
      <c r="A199" s="35" t="s">
        <v>244</v>
      </c>
      <c r="B199" t="s">
        <v>43</v>
      </c>
      <c r="C199">
        <v>394</v>
      </c>
      <c r="D199">
        <f t="shared" si="14"/>
        <v>6.5666666666666664</v>
      </c>
      <c r="E199">
        <v>45.9</v>
      </c>
      <c r="F199" s="35">
        <f t="shared" si="11"/>
        <v>5.1999999999999993</v>
      </c>
      <c r="G199">
        <f t="shared" si="12"/>
        <v>0.39800000000000324</v>
      </c>
      <c r="H199">
        <f t="shared" si="13"/>
        <v>0.65999999999995629</v>
      </c>
    </row>
    <row r="200" spans="1:8" x14ac:dyDescent="0.25">
      <c r="A200" s="35" t="s">
        <v>245</v>
      </c>
      <c r="B200" t="s">
        <v>43</v>
      </c>
      <c r="C200">
        <v>396</v>
      </c>
      <c r="D200">
        <f t="shared" si="14"/>
        <v>6.6</v>
      </c>
      <c r="E200">
        <v>45.887</v>
      </c>
      <c r="F200" s="35">
        <f t="shared" si="11"/>
        <v>5.2333333333333325</v>
      </c>
      <c r="G200">
        <f t="shared" si="12"/>
        <v>0.41100000000000136</v>
      </c>
      <c r="H200">
        <f t="shared" si="13"/>
        <v>0.38999999999994511</v>
      </c>
    </row>
    <row r="201" spans="1:8" x14ac:dyDescent="0.25">
      <c r="A201" s="35" t="s">
        <v>246</v>
      </c>
      <c r="B201" t="s">
        <v>43</v>
      </c>
      <c r="C201">
        <v>398</v>
      </c>
      <c r="D201">
        <f t="shared" si="14"/>
        <v>6.6333333333333337</v>
      </c>
      <c r="E201">
        <v>45.889000000000003</v>
      </c>
      <c r="F201" s="35">
        <f t="shared" si="11"/>
        <v>5.2666666666666675</v>
      </c>
      <c r="G201">
        <f t="shared" si="12"/>
        <v>0.40899999999999892</v>
      </c>
      <c r="H201">
        <f t="shared" si="13"/>
        <v>-6.0000000000070344E-2</v>
      </c>
    </row>
    <row r="202" spans="1:8" x14ac:dyDescent="0.25">
      <c r="A202" s="35" t="s">
        <v>247</v>
      </c>
      <c r="B202" t="s">
        <v>43</v>
      </c>
      <c r="C202">
        <v>400</v>
      </c>
      <c r="D202">
        <f t="shared" si="14"/>
        <v>6.666666666666667</v>
      </c>
      <c r="E202">
        <v>45.904000000000003</v>
      </c>
      <c r="F202" s="35">
        <f t="shared" si="11"/>
        <v>5.3000000000000007</v>
      </c>
      <c r="G202">
        <f t="shared" si="12"/>
        <v>0.39399999999999835</v>
      </c>
      <c r="H202">
        <f t="shared" si="13"/>
        <v>-0.45000000000001866</v>
      </c>
    </row>
    <row r="203" spans="1:8" x14ac:dyDescent="0.25">
      <c r="A203" s="35" t="s">
        <v>248</v>
      </c>
      <c r="B203" t="s">
        <v>43</v>
      </c>
      <c r="C203">
        <v>402</v>
      </c>
      <c r="D203">
        <f t="shared" si="14"/>
        <v>6.7</v>
      </c>
      <c r="E203">
        <v>45.902999999999999</v>
      </c>
      <c r="F203" s="35">
        <f t="shared" ref="F203:F223" si="15">D203-$D$43</f>
        <v>5.3333333333333339</v>
      </c>
      <c r="G203">
        <f t="shared" si="12"/>
        <v>0.39500000000000313</v>
      </c>
      <c r="H203">
        <f t="shared" si="13"/>
        <v>3.0000000000143353E-2</v>
      </c>
    </row>
    <row r="204" spans="1:8" x14ac:dyDescent="0.25">
      <c r="A204" s="35" t="s">
        <v>249</v>
      </c>
      <c r="B204" t="s">
        <v>43</v>
      </c>
      <c r="C204">
        <v>404</v>
      </c>
      <c r="D204">
        <f t="shared" si="14"/>
        <v>6.7333333333333334</v>
      </c>
      <c r="E204">
        <v>45.912999999999997</v>
      </c>
      <c r="F204" s="35">
        <f t="shared" si="15"/>
        <v>5.3666666666666671</v>
      </c>
      <c r="G204">
        <f t="shared" si="12"/>
        <v>0.38500000000000512</v>
      </c>
      <c r="H204">
        <f t="shared" si="13"/>
        <v>-0.29999999999994137</v>
      </c>
    </row>
    <row r="205" spans="1:8" x14ac:dyDescent="0.25">
      <c r="A205" s="35" t="s">
        <v>250</v>
      </c>
      <c r="B205" t="s">
        <v>43</v>
      </c>
      <c r="C205">
        <v>406</v>
      </c>
      <c r="D205">
        <f t="shared" si="14"/>
        <v>6.7666666666666666</v>
      </c>
      <c r="E205">
        <v>45.914999999999999</v>
      </c>
      <c r="F205" s="35">
        <f t="shared" si="15"/>
        <v>5.4</v>
      </c>
      <c r="G205">
        <f t="shared" si="12"/>
        <v>0.38300000000000267</v>
      </c>
      <c r="H205">
        <f t="shared" si="13"/>
        <v>-6.0000000000073543E-2</v>
      </c>
    </row>
    <row r="206" spans="1:8" x14ac:dyDescent="0.25">
      <c r="A206" s="35" t="s">
        <v>251</v>
      </c>
      <c r="B206" t="s">
        <v>43</v>
      </c>
      <c r="C206">
        <v>408</v>
      </c>
      <c r="D206">
        <f t="shared" si="14"/>
        <v>6.8</v>
      </c>
      <c r="E206">
        <v>45.9</v>
      </c>
      <c r="F206" s="35">
        <f t="shared" si="15"/>
        <v>5.4333333333333336</v>
      </c>
      <c r="G206">
        <f t="shared" si="12"/>
        <v>0.39800000000000324</v>
      </c>
      <c r="H206">
        <f t="shared" si="13"/>
        <v>0.45000000000001866</v>
      </c>
    </row>
    <row r="207" spans="1:8" x14ac:dyDescent="0.25">
      <c r="A207" s="35" t="s">
        <v>252</v>
      </c>
      <c r="B207" t="s">
        <v>43</v>
      </c>
      <c r="C207">
        <v>410</v>
      </c>
      <c r="D207">
        <f t="shared" si="14"/>
        <v>6.833333333333333</v>
      </c>
      <c r="E207">
        <v>45.892000000000003</v>
      </c>
      <c r="F207" s="35">
        <f t="shared" si="15"/>
        <v>5.4666666666666668</v>
      </c>
      <c r="G207">
        <f t="shared" si="12"/>
        <v>0.40599999999999881</v>
      </c>
      <c r="H207">
        <f t="shared" si="13"/>
        <v>0.23999999999986785</v>
      </c>
    </row>
    <row r="208" spans="1:8" x14ac:dyDescent="0.25">
      <c r="A208" s="35" t="s">
        <v>253</v>
      </c>
      <c r="B208" t="s">
        <v>43</v>
      </c>
      <c r="C208">
        <v>412</v>
      </c>
      <c r="D208">
        <f t="shared" si="14"/>
        <v>6.8666666666666663</v>
      </c>
      <c r="E208">
        <v>45.87</v>
      </c>
      <c r="F208" s="35">
        <f t="shared" si="15"/>
        <v>5.5</v>
      </c>
      <c r="G208">
        <f t="shared" si="12"/>
        <v>0.42800000000000438</v>
      </c>
      <c r="H208">
        <f t="shared" si="13"/>
        <v>0.66000000000016945</v>
      </c>
    </row>
    <row r="209" spans="1:8" x14ac:dyDescent="0.25">
      <c r="A209" s="35" t="s">
        <v>254</v>
      </c>
      <c r="B209" t="s">
        <v>43</v>
      </c>
      <c r="C209">
        <v>414</v>
      </c>
      <c r="D209">
        <f t="shared" si="14"/>
        <v>6.9</v>
      </c>
      <c r="E209">
        <v>45.865000000000002</v>
      </c>
      <c r="F209" s="35">
        <f t="shared" si="15"/>
        <v>5.5333333333333332</v>
      </c>
      <c r="G209">
        <f t="shared" si="12"/>
        <v>0.43299999999999983</v>
      </c>
      <c r="H209">
        <f t="shared" si="13"/>
        <v>0.1499999999998641</v>
      </c>
    </row>
    <row r="210" spans="1:8" x14ac:dyDescent="0.25">
      <c r="A210" s="35" t="s">
        <v>255</v>
      </c>
      <c r="B210" t="s">
        <v>43</v>
      </c>
      <c r="C210">
        <v>416</v>
      </c>
      <c r="D210">
        <f t="shared" si="14"/>
        <v>6.9333333333333336</v>
      </c>
      <c r="E210">
        <v>45.878999999999998</v>
      </c>
      <c r="F210" s="35">
        <f t="shared" si="15"/>
        <v>5.5666666666666664</v>
      </c>
      <c r="G210">
        <f t="shared" si="12"/>
        <v>0.41900000000000404</v>
      </c>
      <c r="H210">
        <f t="shared" si="13"/>
        <v>-0.41999999999987531</v>
      </c>
    </row>
    <row r="211" spans="1:8" x14ac:dyDescent="0.25">
      <c r="A211" s="35" t="s">
        <v>256</v>
      </c>
      <c r="B211" t="s">
        <v>43</v>
      </c>
      <c r="C211">
        <v>418</v>
      </c>
      <c r="D211">
        <f t="shared" si="14"/>
        <v>6.9666666666666668</v>
      </c>
      <c r="E211">
        <v>45.884</v>
      </c>
      <c r="F211" s="35">
        <f t="shared" si="15"/>
        <v>5.6</v>
      </c>
      <c r="G211">
        <f t="shared" si="12"/>
        <v>0.41400000000000148</v>
      </c>
      <c r="H211">
        <f t="shared" si="13"/>
        <v>-0.15000000000007727</v>
      </c>
    </row>
    <row r="212" spans="1:8" x14ac:dyDescent="0.25">
      <c r="A212" s="35" t="s">
        <v>257</v>
      </c>
      <c r="B212" t="s">
        <v>43</v>
      </c>
      <c r="C212">
        <v>420</v>
      </c>
      <c r="D212">
        <f t="shared" si="14"/>
        <v>7</v>
      </c>
      <c r="E212">
        <v>45.884999999999998</v>
      </c>
      <c r="F212" s="35">
        <f t="shared" si="15"/>
        <v>5.6333333333333329</v>
      </c>
      <c r="G212">
        <f t="shared" si="12"/>
        <v>0.41300000000000381</v>
      </c>
      <c r="H212">
        <f t="shared" si="13"/>
        <v>-2.999999999993019E-2</v>
      </c>
    </row>
    <row r="213" spans="1:8" x14ac:dyDescent="0.25">
      <c r="A213" s="35" t="s">
        <v>258</v>
      </c>
      <c r="B213" t="s">
        <v>43</v>
      </c>
      <c r="C213">
        <v>422</v>
      </c>
      <c r="D213">
        <f t="shared" si="14"/>
        <v>7.0333333333333332</v>
      </c>
      <c r="E213">
        <v>45.889000000000003</v>
      </c>
      <c r="F213" s="35">
        <f t="shared" si="15"/>
        <v>5.6666666666666661</v>
      </c>
      <c r="G213">
        <f t="shared" si="12"/>
        <v>0.40899999999999892</v>
      </c>
      <c r="H213">
        <f t="shared" si="13"/>
        <v>-0.12000000000014709</v>
      </c>
    </row>
    <row r="214" spans="1:8" x14ac:dyDescent="0.25">
      <c r="A214" s="35" t="s">
        <v>259</v>
      </c>
      <c r="B214" t="s">
        <v>43</v>
      </c>
      <c r="C214">
        <v>424</v>
      </c>
      <c r="D214">
        <f t="shared" si="14"/>
        <v>7.0666666666666664</v>
      </c>
      <c r="E214">
        <v>45.883000000000003</v>
      </c>
      <c r="F214" s="35">
        <f t="shared" si="15"/>
        <v>5.6999999999999993</v>
      </c>
      <c r="G214">
        <f t="shared" si="12"/>
        <v>0.41499999999999915</v>
      </c>
      <c r="H214">
        <f t="shared" si="13"/>
        <v>0.18000000000000746</v>
      </c>
    </row>
    <row r="215" spans="1:8" x14ac:dyDescent="0.25">
      <c r="A215" s="35" t="s">
        <v>260</v>
      </c>
      <c r="B215" t="s">
        <v>43</v>
      </c>
      <c r="C215">
        <v>426</v>
      </c>
      <c r="D215">
        <f t="shared" si="14"/>
        <v>7.1</v>
      </c>
      <c r="E215">
        <v>45.902000000000001</v>
      </c>
      <c r="F215" s="35">
        <f t="shared" si="15"/>
        <v>5.7333333333333325</v>
      </c>
      <c r="G215">
        <f t="shared" si="12"/>
        <v>0.3960000000000008</v>
      </c>
      <c r="H215">
        <f t="shared" si="13"/>
        <v>-0.56999999999995254</v>
      </c>
    </row>
    <row r="216" spans="1:8" x14ac:dyDescent="0.25">
      <c r="A216" s="35" t="s">
        <v>261</v>
      </c>
      <c r="B216" t="s">
        <v>43</v>
      </c>
      <c r="C216">
        <v>428</v>
      </c>
      <c r="D216">
        <f t="shared" si="14"/>
        <v>7.1333333333333337</v>
      </c>
      <c r="E216">
        <v>45.887</v>
      </c>
      <c r="F216" s="35">
        <f t="shared" si="15"/>
        <v>5.7666666666666675</v>
      </c>
      <c r="G216">
        <f t="shared" si="12"/>
        <v>0.41100000000000136</v>
      </c>
      <c r="H216">
        <f t="shared" si="13"/>
        <v>0.44999999999999468</v>
      </c>
    </row>
    <row r="217" spans="1:8" x14ac:dyDescent="0.25">
      <c r="A217" s="35" t="s">
        <v>262</v>
      </c>
      <c r="B217" t="s">
        <v>43</v>
      </c>
      <c r="C217">
        <v>430</v>
      </c>
      <c r="D217">
        <f t="shared" si="14"/>
        <v>7.166666666666667</v>
      </c>
      <c r="E217">
        <v>45.88</v>
      </c>
      <c r="F217" s="35">
        <f t="shared" si="15"/>
        <v>5.8000000000000007</v>
      </c>
      <c r="G217">
        <f t="shared" si="12"/>
        <v>0.41799999999999926</v>
      </c>
      <c r="H217">
        <f t="shared" si="13"/>
        <v>0.20999999999993765</v>
      </c>
    </row>
    <row r="218" spans="1:8" x14ac:dyDescent="0.25">
      <c r="A218" s="35" t="s">
        <v>263</v>
      </c>
      <c r="B218" t="s">
        <v>43</v>
      </c>
      <c r="C218">
        <v>432</v>
      </c>
      <c r="D218">
        <f t="shared" si="14"/>
        <v>7.2</v>
      </c>
      <c r="E218">
        <v>45.865000000000002</v>
      </c>
      <c r="F218" s="35">
        <f t="shared" si="15"/>
        <v>5.8333333333333339</v>
      </c>
      <c r="G218">
        <f t="shared" si="12"/>
        <v>0.43299999999999983</v>
      </c>
      <c r="H218">
        <f t="shared" si="13"/>
        <v>0.45000000000001866</v>
      </c>
    </row>
    <row r="219" spans="1:8" x14ac:dyDescent="0.25">
      <c r="A219" s="35" t="s">
        <v>264</v>
      </c>
      <c r="B219" t="s">
        <v>43</v>
      </c>
      <c r="C219">
        <v>434</v>
      </c>
      <c r="D219">
        <f t="shared" si="14"/>
        <v>7.2333333333333334</v>
      </c>
      <c r="E219">
        <v>45.847000000000001</v>
      </c>
      <c r="F219" s="35">
        <f t="shared" si="15"/>
        <v>5.8666666666666671</v>
      </c>
      <c r="G219">
        <f t="shared" si="12"/>
        <v>0.45100000000000051</v>
      </c>
      <c r="H219">
        <f t="shared" si="13"/>
        <v>0.54000000000002235</v>
      </c>
    </row>
    <row r="220" spans="1:8" x14ac:dyDescent="0.25">
      <c r="A220" t="s">
        <v>265</v>
      </c>
      <c r="B220" t="s">
        <v>43</v>
      </c>
      <c r="C220">
        <v>436</v>
      </c>
      <c r="D220">
        <f t="shared" si="14"/>
        <v>7.2666666666666666</v>
      </c>
      <c r="E220">
        <v>45.857999999999997</v>
      </c>
      <c r="F220" s="35">
        <f t="shared" si="15"/>
        <v>5.9</v>
      </c>
      <c r="G220">
        <f t="shared" si="12"/>
        <v>0.44000000000000483</v>
      </c>
      <c r="H220">
        <f t="shared" si="13"/>
        <v>-0.32999999999987156</v>
      </c>
    </row>
    <row r="221" spans="1:8" x14ac:dyDescent="0.25">
      <c r="A221" t="s">
        <v>266</v>
      </c>
      <c r="B221" t="s">
        <v>43</v>
      </c>
      <c r="C221">
        <v>438</v>
      </c>
      <c r="D221">
        <f t="shared" si="14"/>
        <v>7.3</v>
      </c>
      <c r="E221">
        <v>45.86</v>
      </c>
      <c r="F221" s="35">
        <f t="shared" si="15"/>
        <v>5.9333333333333336</v>
      </c>
      <c r="G221">
        <f t="shared" si="12"/>
        <v>0.43800000000000239</v>
      </c>
      <c r="H221">
        <f t="shared" si="13"/>
        <v>-6.0000000000073543E-2</v>
      </c>
    </row>
    <row r="222" spans="1:8" x14ac:dyDescent="0.25">
      <c r="A222" t="s">
        <v>267</v>
      </c>
      <c r="B222" t="s">
        <v>43</v>
      </c>
      <c r="C222">
        <v>440</v>
      </c>
      <c r="D222">
        <f t="shared" si="14"/>
        <v>7.333333333333333</v>
      </c>
      <c r="E222">
        <v>45.863</v>
      </c>
      <c r="F222" s="35">
        <f t="shared" si="15"/>
        <v>5.9666666666666668</v>
      </c>
      <c r="G222">
        <f t="shared" si="12"/>
        <v>0.43500000000000227</v>
      </c>
      <c r="H222">
        <f t="shared" si="13"/>
        <v>-9.000000000000373E-2</v>
      </c>
    </row>
    <row r="223" spans="1:8" x14ac:dyDescent="0.25">
      <c r="A223" t="s">
        <v>268</v>
      </c>
      <c r="B223" t="s">
        <v>43</v>
      </c>
      <c r="C223">
        <v>442</v>
      </c>
      <c r="D223">
        <f t="shared" si="14"/>
        <v>7.3666666666666663</v>
      </c>
      <c r="E223">
        <v>45.893000000000001</v>
      </c>
      <c r="F223" s="35">
        <f t="shared" si="15"/>
        <v>6</v>
      </c>
      <c r="G223">
        <f t="shared" si="12"/>
        <v>0.40500000000000114</v>
      </c>
      <c r="H223">
        <f t="shared" si="13"/>
        <v>-0.90000000000003733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999"/>
  <sheetViews>
    <sheetView zoomScale="55" zoomScaleNormal="55" workbookViewId="0">
      <selection activeCell="O39" sqref="O39"/>
    </sheetView>
  </sheetViews>
  <sheetFormatPr defaultRowHeight="15" x14ac:dyDescent="0.25"/>
  <cols>
    <col min="1" max="1" width="18.5703125" customWidth="1"/>
    <col min="2" max="2" width="10.85546875" customWidth="1"/>
    <col min="3" max="3" width="12.42578125" customWidth="1"/>
    <col min="11" max="11" width="9.140625" style="35"/>
    <col min="26" max="26" width="6.42578125" customWidth="1"/>
    <col min="27" max="27" width="20" customWidth="1"/>
    <col min="28" max="28" width="12.42578125" customWidth="1"/>
    <col min="29" max="29" width="12" customWidth="1"/>
    <col min="30" max="30" width="12.5703125" customWidth="1"/>
    <col min="31" max="32" width="11.28515625" customWidth="1"/>
    <col min="33" max="33" width="10.85546875" customWidth="1"/>
    <col min="34" max="34" width="10.5703125" customWidth="1"/>
    <col min="35" max="35" width="11.140625" customWidth="1"/>
    <col min="36" max="36" width="10.85546875" customWidth="1"/>
    <col min="37" max="37" width="11.140625" style="35" customWidth="1"/>
    <col min="38" max="38" width="10.7109375" customWidth="1"/>
    <col min="39" max="39" width="10.28515625" customWidth="1"/>
    <col min="40" max="40" width="10.85546875" customWidth="1"/>
    <col min="41" max="41" width="11.7109375" customWidth="1"/>
    <col min="42" max="42" width="10.85546875" customWidth="1"/>
    <col min="43" max="43" width="10.5703125" customWidth="1"/>
    <col min="44" max="44" width="11.7109375" customWidth="1"/>
    <col min="45" max="45" width="10.7109375" customWidth="1"/>
    <col min="46" max="46" width="10.140625" customWidth="1"/>
    <col min="47" max="47" width="10.85546875" customWidth="1"/>
    <col min="48" max="48" width="10.140625" customWidth="1"/>
    <col min="49" max="49" width="10.85546875" customWidth="1"/>
    <col min="50" max="50" width="11.42578125" customWidth="1"/>
    <col min="51" max="51" width="10.7109375" customWidth="1"/>
  </cols>
  <sheetData>
    <row r="1" spans="1:51" x14ac:dyDescent="0.25">
      <c r="A1" t="s">
        <v>31</v>
      </c>
      <c r="C1" s="11"/>
      <c r="D1" s="12">
        <v>1</v>
      </c>
      <c r="E1" s="12">
        <v>2</v>
      </c>
      <c r="F1" s="12">
        <v>3</v>
      </c>
      <c r="G1" s="12">
        <v>4</v>
      </c>
      <c r="H1" s="12">
        <v>5</v>
      </c>
      <c r="I1" s="12">
        <v>6</v>
      </c>
      <c r="J1" s="12">
        <v>7</v>
      </c>
      <c r="K1" s="43">
        <v>8</v>
      </c>
      <c r="L1" s="12">
        <v>9</v>
      </c>
      <c r="M1" s="12">
        <v>10</v>
      </c>
      <c r="N1" s="12">
        <v>11</v>
      </c>
      <c r="O1" s="12">
        <v>12</v>
      </c>
      <c r="P1" s="12">
        <v>13</v>
      </c>
      <c r="Q1" s="12">
        <v>14</v>
      </c>
      <c r="R1" s="12">
        <v>15</v>
      </c>
      <c r="S1" s="12">
        <v>16</v>
      </c>
      <c r="T1" s="12">
        <v>17</v>
      </c>
      <c r="U1" s="12">
        <v>18</v>
      </c>
      <c r="V1" s="12">
        <v>19</v>
      </c>
      <c r="W1" s="12">
        <v>20</v>
      </c>
      <c r="X1" s="12">
        <v>21</v>
      </c>
      <c r="Y1" s="12">
        <v>22</v>
      </c>
      <c r="AD1" s="13"/>
      <c r="AE1" s="13"/>
      <c r="AF1" s="13"/>
      <c r="AG1" s="13"/>
      <c r="AH1" s="13"/>
      <c r="AI1" s="13"/>
      <c r="AJ1" s="13"/>
      <c r="AK1" s="45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</row>
    <row r="2" spans="1:51" x14ac:dyDescent="0.25">
      <c r="C2" s="11" t="s">
        <v>32</v>
      </c>
      <c r="D2" s="14">
        <f>MAX(D9:D1132)</f>
        <v>921</v>
      </c>
      <c r="E2" s="14">
        <f>MAX(E9:E1132)</f>
        <v>975</v>
      </c>
      <c r="F2" s="14">
        <f>MAX(F9:F1132)</f>
        <v>960</v>
      </c>
      <c r="G2" s="14">
        <f>MAX(G9:G1132)</f>
        <v>935</v>
      </c>
      <c r="H2" s="14">
        <f>MAX(H9:H1132)</f>
        <v>893</v>
      </c>
      <c r="I2" s="14">
        <v>983</v>
      </c>
      <c r="J2" s="14">
        <v>970</v>
      </c>
      <c r="K2" s="14">
        <f>MAX(K9:K1132)</f>
        <v>972</v>
      </c>
      <c r="L2" s="14">
        <f>MAX(L9:L1132)</f>
        <v>1025</v>
      </c>
      <c r="M2" s="14">
        <f>MAX(M9:M1132)</f>
        <v>1017</v>
      </c>
      <c r="N2" s="14">
        <f>MAX(N9:N1132)</f>
        <v>1064</v>
      </c>
      <c r="O2" s="14">
        <v>991</v>
      </c>
      <c r="P2" s="14">
        <f>MAX(P9:P1132)</f>
        <v>1008</v>
      </c>
      <c r="Q2" s="14">
        <v>975</v>
      </c>
      <c r="R2" s="14">
        <v>1030</v>
      </c>
      <c r="S2" s="14">
        <f t="shared" ref="S2:Y2" si="0">MAX(S9:S1132)</f>
        <v>983</v>
      </c>
      <c r="T2" s="14">
        <f t="shared" si="0"/>
        <v>1031</v>
      </c>
      <c r="U2" s="14">
        <f t="shared" si="0"/>
        <v>1003</v>
      </c>
      <c r="V2" s="14">
        <f t="shared" si="0"/>
        <v>4091</v>
      </c>
      <c r="W2" s="14">
        <f t="shared" si="0"/>
        <v>1003</v>
      </c>
      <c r="X2" s="14">
        <f t="shared" si="0"/>
        <v>979</v>
      </c>
      <c r="Y2" s="14">
        <f t="shared" si="0"/>
        <v>931</v>
      </c>
      <c r="AD2" s="13"/>
      <c r="AE2" s="13"/>
      <c r="AF2" s="13"/>
      <c r="AG2" s="13"/>
      <c r="AH2" s="13"/>
      <c r="AI2" s="13"/>
      <c r="AJ2" s="13"/>
      <c r="AK2" s="45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</row>
    <row r="3" spans="1:51" x14ac:dyDescent="0.25">
      <c r="C3" s="11" t="s">
        <v>33</v>
      </c>
      <c r="D3" s="11">
        <v>514</v>
      </c>
      <c r="E3" s="11">
        <v>508</v>
      </c>
      <c r="F3" s="11">
        <v>514</v>
      </c>
      <c r="G3" s="11">
        <v>523</v>
      </c>
      <c r="H3" s="11">
        <v>506</v>
      </c>
      <c r="I3" s="11">
        <v>519</v>
      </c>
      <c r="J3" s="11">
        <v>508</v>
      </c>
      <c r="K3" s="15">
        <v>514</v>
      </c>
      <c r="L3" s="11">
        <v>537</v>
      </c>
      <c r="M3" s="11">
        <v>527</v>
      </c>
      <c r="N3" s="11">
        <v>539</v>
      </c>
      <c r="O3" s="11">
        <v>515</v>
      </c>
      <c r="P3" s="11">
        <v>509</v>
      </c>
      <c r="Q3" s="11">
        <v>515</v>
      </c>
      <c r="R3" s="11">
        <v>515</v>
      </c>
      <c r="S3" s="11">
        <v>527</v>
      </c>
      <c r="T3" s="11">
        <v>514</v>
      </c>
      <c r="U3" s="11">
        <v>534</v>
      </c>
      <c r="V3" s="11">
        <v>509</v>
      </c>
      <c r="W3" s="11">
        <v>532</v>
      </c>
      <c r="X3" s="11">
        <v>523</v>
      </c>
      <c r="Y3" s="11">
        <v>513</v>
      </c>
      <c r="AD3" s="13"/>
      <c r="AE3" s="13"/>
      <c r="AF3" s="13"/>
      <c r="AG3" s="13"/>
      <c r="AH3" s="13"/>
      <c r="AI3" s="13"/>
      <c r="AJ3" s="13"/>
      <c r="AK3" s="45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</row>
    <row r="4" spans="1:51" x14ac:dyDescent="0.25">
      <c r="C4" s="11" t="s">
        <v>34</v>
      </c>
      <c r="D4" s="15">
        <v>2.5</v>
      </c>
      <c r="E4" s="15">
        <v>2.5</v>
      </c>
      <c r="F4" s="15">
        <v>2.5</v>
      </c>
      <c r="G4" s="15">
        <v>2.5</v>
      </c>
      <c r="H4" s="15">
        <v>2.5</v>
      </c>
      <c r="I4" s="15">
        <v>2.5</v>
      </c>
      <c r="J4" s="15">
        <v>2.5</v>
      </c>
      <c r="K4" s="15">
        <v>2.5</v>
      </c>
      <c r="L4" s="15">
        <v>2.5</v>
      </c>
      <c r="M4" s="15">
        <v>2.5</v>
      </c>
      <c r="N4" s="15">
        <v>2.5</v>
      </c>
      <c r="O4" s="15">
        <v>2.5</v>
      </c>
      <c r="P4" s="15">
        <v>2.5</v>
      </c>
      <c r="Q4" s="15">
        <v>2.5</v>
      </c>
      <c r="R4" s="15">
        <v>2.5</v>
      </c>
      <c r="S4" s="15">
        <v>2.5</v>
      </c>
      <c r="T4" s="15">
        <v>2.5</v>
      </c>
      <c r="U4" s="15">
        <v>2.5</v>
      </c>
      <c r="V4" s="15">
        <v>2.5</v>
      </c>
      <c r="W4" s="15">
        <v>2.5</v>
      </c>
      <c r="X4" s="15">
        <v>2.5</v>
      </c>
      <c r="Y4" s="15">
        <v>2.5</v>
      </c>
      <c r="AD4" s="13"/>
      <c r="AE4" s="13"/>
      <c r="AF4" s="13"/>
      <c r="AG4" s="13"/>
      <c r="AH4" s="13"/>
      <c r="AI4" s="13"/>
      <c r="AJ4" s="13"/>
      <c r="AK4" s="45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</row>
    <row r="5" spans="1:51" x14ac:dyDescent="0.25">
      <c r="C5" s="11" t="s">
        <v>35</v>
      </c>
      <c r="D5" s="16">
        <v>0.32200000000000001</v>
      </c>
      <c r="E5" s="16">
        <v>0.32200000000000001</v>
      </c>
      <c r="F5" s="16">
        <v>0.32200000000000001</v>
      </c>
      <c r="G5" s="16">
        <v>0.32200000000000001</v>
      </c>
      <c r="H5" s="16">
        <v>0.32200000000000001</v>
      </c>
      <c r="I5" s="16">
        <v>0.32200000000000001</v>
      </c>
      <c r="J5" s="16">
        <v>0.32200000000000001</v>
      </c>
      <c r="K5" s="16">
        <v>0.32200000000000001</v>
      </c>
      <c r="L5" s="16">
        <v>0.32200000000000001</v>
      </c>
      <c r="M5" s="16">
        <v>0.32200000000000001</v>
      </c>
      <c r="N5" s="16">
        <v>0.32200000000000001</v>
      </c>
      <c r="O5" s="16">
        <v>0.32200000000000001</v>
      </c>
      <c r="P5" s="16">
        <v>0.32200000000000001</v>
      </c>
      <c r="Q5" s="16">
        <v>0.32200000000000001</v>
      </c>
      <c r="R5" s="16">
        <v>0.32200000000000001</v>
      </c>
      <c r="S5" s="16">
        <v>0.32200000000000001</v>
      </c>
      <c r="T5" s="16">
        <v>0.32200000000000001</v>
      </c>
      <c r="U5" s="16">
        <v>0.32200000000000001</v>
      </c>
      <c r="V5" s="16">
        <v>0.32200000000000001</v>
      </c>
      <c r="W5" s="16">
        <v>0.32200000000000001</v>
      </c>
      <c r="X5" s="16">
        <v>0.32200000000000001</v>
      </c>
      <c r="Y5" s="16">
        <v>0.32200000000000001</v>
      </c>
      <c r="AD5" s="13"/>
      <c r="AE5" s="13"/>
      <c r="AF5" s="13"/>
      <c r="AG5" s="13"/>
      <c r="AH5" s="13"/>
      <c r="AI5" s="13"/>
      <c r="AJ5" s="13"/>
      <c r="AK5" s="45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</row>
    <row r="6" spans="1:51" x14ac:dyDescent="0.25"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Y6" s="13"/>
      <c r="AD6" s="18"/>
      <c r="AE6" s="18"/>
      <c r="AF6" s="13"/>
      <c r="AG6" s="13"/>
      <c r="AH6" s="13"/>
      <c r="AI6" s="13"/>
      <c r="AJ6" s="13"/>
      <c r="AK6" s="45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</row>
    <row r="7" spans="1:51" x14ac:dyDescent="0.25">
      <c r="D7" s="52" t="s">
        <v>36</v>
      </c>
      <c r="E7" s="53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Y7" s="13"/>
      <c r="AD7" s="54" t="s">
        <v>37</v>
      </c>
      <c r="AE7" s="54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18"/>
      <c r="AT7" s="18"/>
      <c r="AU7" s="18"/>
      <c r="AV7" s="18"/>
      <c r="AW7" s="18"/>
      <c r="AX7" s="18"/>
      <c r="AY7" s="18"/>
    </row>
    <row r="8" spans="1:51" s="9" customFormat="1" x14ac:dyDescent="0.25">
      <c r="A8" s="21" t="s">
        <v>0</v>
      </c>
      <c r="B8" s="22" t="s">
        <v>269</v>
      </c>
      <c r="C8" s="22" t="s">
        <v>270</v>
      </c>
      <c r="D8" s="21" t="s">
        <v>1</v>
      </c>
      <c r="E8" s="21" t="s">
        <v>2</v>
      </c>
      <c r="F8" s="21" t="s">
        <v>3</v>
      </c>
      <c r="G8" s="21" t="s">
        <v>4</v>
      </c>
      <c r="H8" s="21" t="s">
        <v>5</v>
      </c>
      <c r="I8" s="44" t="s">
        <v>6</v>
      </c>
      <c r="J8" s="44" t="s">
        <v>7</v>
      </c>
      <c r="K8" s="44" t="s">
        <v>8</v>
      </c>
      <c r="L8" s="21" t="s">
        <v>9</v>
      </c>
      <c r="M8" s="21" t="s">
        <v>10</v>
      </c>
      <c r="N8" s="21" t="s">
        <v>11</v>
      </c>
      <c r="O8" s="21" t="s">
        <v>12</v>
      </c>
      <c r="P8" s="21" t="s">
        <v>13</v>
      </c>
      <c r="Q8" s="21" t="s">
        <v>14</v>
      </c>
      <c r="R8" s="21" t="s">
        <v>15</v>
      </c>
      <c r="S8" s="21" t="s">
        <v>16</v>
      </c>
      <c r="T8" s="21" t="s">
        <v>17</v>
      </c>
      <c r="U8" s="21" t="s">
        <v>18</v>
      </c>
      <c r="V8" s="40" t="s">
        <v>19</v>
      </c>
      <c r="W8" s="21" t="s">
        <v>20</v>
      </c>
      <c r="X8" s="21" t="s">
        <v>21</v>
      </c>
      <c r="Y8" s="21" t="s">
        <v>22</v>
      </c>
      <c r="AA8" s="21" t="s">
        <v>0</v>
      </c>
      <c r="AB8" s="22" t="s">
        <v>269</v>
      </c>
      <c r="AC8" s="22" t="s">
        <v>270</v>
      </c>
      <c r="AD8" s="21" t="s">
        <v>272</v>
      </c>
      <c r="AE8" s="21" t="s">
        <v>273</v>
      </c>
      <c r="AF8" s="21" t="s">
        <v>274</v>
      </c>
      <c r="AG8" s="21" t="s">
        <v>275</v>
      </c>
      <c r="AH8" s="21" t="s">
        <v>276</v>
      </c>
      <c r="AI8" s="21" t="s">
        <v>277</v>
      </c>
      <c r="AJ8" s="21" t="s">
        <v>278</v>
      </c>
      <c r="AK8" s="21" t="s">
        <v>279</v>
      </c>
      <c r="AL8" s="21" t="s">
        <v>280</v>
      </c>
      <c r="AM8" s="21" t="s">
        <v>281</v>
      </c>
      <c r="AN8" s="21" t="s">
        <v>282</v>
      </c>
      <c r="AO8" s="21" t="s">
        <v>283</v>
      </c>
      <c r="AP8" s="21" t="s">
        <v>284</v>
      </c>
      <c r="AQ8" s="21" t="s">
        <v>285</v>
      </c>
      <c r="AR8" s="21" t="s">
        <v>286</v>
      </c>
      <c r="AS8" s="21" t="s">
        <v>287</v>
      </c>
      <c r="AT8" s="21" t="s">
        <v>288</v>
      </c>
      <c r="AU8" s="21" t="s">
        <v>289</v>
      </c>
      <c r="AV8" s="21" t="s">
        <v>290</v>
      </c>
      <c r="AW8" s="21" t="s">
        <v>291</v>
      </c>
      <c r="AX8" s="21" t="s">
        <v>292</v>
      </c>
      <c r="AY8" s="21" t="s">
        <v>293</v>
      </c>
    </row>
    <row r="9" spans="1:51" x14ac:dyDescent="0.25">
      <c r="A9" s="23">
        <v>43266.506944444445</v>
      </c>
      <c r="B9" s="11">
        <v>0</v>
      </c>
      <c r="C9" s="11">
        <f>B9/60</f>
        <v>0</v>
      </c>
      <c r="D9" s="24">
        <v>921</v>
      </c>
      <c r="E9" s="24">
        <v>975</v>
      </c>
      <c r="F9" s="24">
        <v>960</v>
      </c>
      <c r="G9" s="24">
        <v>935</v>
      </c>
      <c r="H9" s="24">
        <v>893</v>
      </c>
      <c r="I9" s="24">
        <v>983</v>
      </c>
      <c r="J9" s="24">
        <v>970</v>
      </c>
      <c r="K9" s="15">
        <v>972</v>
      </c>
      <c r="L9" s="24">
        <v>1025</v>
      </c>
      <c r="M9" s="11">
        <v>1017</v>
      </c>
      <c r="N9" s="24">
        <v>1064</v>
      </c>
      <c r="O9" s="24">
        <v>991</v>
      </c>
      <c r="P9" s="11">
        <v>1008</v>
      </c>
      <c r="Q9" s="24">
        <v>975</v>
      </c>
      <c r="R9" s="24">
        <v>1030</v>
      </c>
      <c r="S9" s="24">
        <v>983</v>
      </c>
      <c r="T9" s="24">
        <v>1031</v>
      </c>
      <c r="U9" s="24">
        <v>1003</v>
      </c>
      <c r="V9" s="41">
        <v>4091</v>
      </c>
      <c r="W9" s="24">
        <v>1003</v>
      </c>
      <c r="X9" s="24">
        <v>979</v>
      </c>
      <c r="Y9" s="24">
        <v>931</v>
      </c>
      <c r="AA9" s="23">
        <f>A9</f>
        <v>43266.506944444445</v>
      </c>
      <c r="AB9" s="11">
        <f>B9</f>
        <v>0</v>
      </c>
      <c r="AC9" s="11">
        <f>AB9/60</f>
        <v>0</v>
      </c>
      <c r="AD9" s="28">
        <f>(D9^D$4-D$3^D$4)/(D$2^D$4-D$3^D$4)*D$5</f>
        <v>0.32200000000000001</v>
      </c>
      <c r="AE9" s="28">
        <f t="shared" ref="AE9:AY21" si="1">(E9^E$4-E$3^E$4)/(E$2^E$4-E$3^E$4)*E$5</f>
        <v>0.32200000000000001</v>
      </c>
      <c r="AF9" s="28">
        <f t="shared" si="1"/>
        <v>0.32200000000000001</v>
      </c>
      <c r="AG9" s="28">
        <f t="shared" si="1"/>
        <v>0.32200000000000001</v>
      </c>
      <c r="AH9" s="28">
        <f t="shared" si="1"/>
        <v>0.32200000000000001</v>
      </c>
      <c r="AI9" s="28">
        <f t="shared" si="1"/>
        <v>0.32200000000000001</v>
      </c>
      <c r="AJ9" s="28">
        <f t="shared" si="1"/>
        <v>0.32200000000000001</v>
      </c>
      <c r="AK9" s="46">
        <f t="shared" si="1"/>
        <v>0.32200000000000001</v>
      </c>
      <c r="AL9" s="28">
        <f t="shared" si="1"/>
        <v>0.32200000000000001</v>
      </c>
      <c r="AM9" s="28">
        <f t="shared" si="1"/>
        <v>0.32200000000000001</v>
      </c>
      <c r="AN9" s="28">
        <f t="shared" si="1"/>
        <v>0.32200000000000001</v>
      </c>
      <c r="AO9" s="28">
        <f t="shared" si="1"/>
        <v>0.32200000000000001</v>
      </c>
      <c r="AP9" s="28">
        <f t="shared" si="1"/>
        <v>0.32200000000000001</v>
      </c>
      <c r="AQ9" s="28">
        <f t="shared" si="1"/>
        <v>0.32200000000000001</v>
      </c>
      <c r="AR9" s="28">
        <f t="shared" si="1"/>
        <v>0.32200000000000001</v>
      </c>
      <c r="AS9" s="28">
        <f t="shared" si="1"/>
        <v>0.32200000000000001</v>
      </c>
      <c r="AT9" s="28">
        <f t="shared" si="1"/>
        <v>0.32200000000000001</v>
      </c>
      <c r="AU9" s="28">
        <f t="shared" si="1"/>
        <v>0.32200000000000001</v>
      </c>
      <c r="AV9" s="47">
        <f t="shared" si="1"/>
        <v>0.32200000000000001</v>
      </c>
      <c r="AW9" s="28">
        <f t="shared" si="1"/>
        <v>0.32200000000000001</v>
      </c>
      <c r="AX9" s="28">
        <f t="shared" si="1"/>
        <v>0.32200000000000001</v>
      </c>
      <c r="AY9" s="28">
        <f t="shared" si="1"/>
        <v>0.32200000000000001</v>
      </c>
    </row>
    <row r="10" spans="1:51" x14ac:dyDescent="0.25">
      <c r="A10" s="23">
        <v>43266.508333333331</v>
      </c>
      <c r="B10" s="11">
        <v>2</v>
      </c>
      <c r="C10" s="11">
        <f t="shared" ref="C10:C73" si="2">B10/60</f>
        <v>3.3333333333333333E-2</v>
      </c>
      <c r="D10" s="24">
        <v>921</v>
      </c>
      <c r="E10" s="24">
        <v>975</v>
      </c>
      <c r="F10" s="24">
        <v>960</v>
      </c>
      <c r="G10" s="24">
        <v>935</v>
      </c>
      <c r="H10" s="24">
        <v>893</v>
      </c>
      <c r="I10" s="24">
        <v>983</v>
      </c>
      <c r="J10" s="24">
        <v>970</v>
      </c>
      <c r="K10" s="15">
        <v>972</v>
      </c>
      <c r="L10" s="24">
        <v>1025</v>
      </c>
      <c r="M10" s="11">
        <v>1017</v>
      </c>
      <c r="N10" s="24">
        <v>1064</v>
      </c>
      <c r="O10" s="24">
        <v>991</v>
      </c>
      <c r="P10" s="11">
        <v>1008</v>
      </c>
      <c r="Q10" s="24">
        <v>975</v>
      </c>
      <c r="R10" s="24">
        <v>1030</v>
      </c>
      <c r="S10" s="24">
        <v>983</v>
      </c>
      <c r="T10" s="24">
        <v>1031</v>
      </c>
      <c r="U10" s="24">
        <v>1003</v>
      </c>
      <c r="V10" s="41">
        <v>4091</v>
      </c>
      <c r="W10" s="24">
        <v>1003</v>
      </c>
      <c r="X10" s="24">
        <v>979</v>
      </c>
      <c r="Y10" s="24">
        <v>931</v>
      </c>
      <c r="AA10" s="23">
        <f t="shared" ref="AA10:AA73" si="3">A10</f>
        <v>43266.508333333331</v>
      </c>
      <c r="AB10" s="11">
        <f t="shared" ref="AB10:AB73" si="4">B10</f>
        <v>2</v>
      </c>
      <c r="AC10" s="11">
        <f t="shared" ref="AC10:AC73" si="5">AB10/60</f>
        <v>3.3333333333333333E-2</v>
      </c>
      <c r="AD10" s="28">
        <f t="shared" ref="AD10:AD33" si="6">(D10^D$4-D$3^D$4)/(D$2^D$4-D$3^D$4)*D$5</f>
        <v>0.32200000000000001</v>
      </c>
      <c r="AE10" s="28">
        <f t="shared" si="1"/>
        <v>0.32200000000000001</v>
      </c>
      <c r="AF10" s="28">
        <f t="shared" si="1"/>
        <v>0.32200000000000001</v>
      </c>
      <c r="AG10" s="28">
        <f t="shared" si="1"/>
        <v>0.32200000000000001</v>
      </c>
      <c r="AH10" s="28">
        <f t="shared" si="1"/>
        <v>0.32200000000000001</v>
      </c>
      <c r="AI10" s="28">
        <f t="shared" si="1"/>
        <v>0.32200000000000001</v>
      </c>
      <c r="AJ10" s="28">
        <f t="shared" si="1"/>
        <v>0.32200000000000001</v>
      </c>
      <c r="AK10" s="46">
        <f t="shared" si="1"/>
        <v>0.32200000000000001</v>
      </c>
      <c r="AL10" s="28">
        <f t="shared" si="1"/>
        <v>0.32200000000000001</v>
      </c>
      <c r="AM10" s="28">
        <f t="shared" si="1"/>
        <v>0.32200000000000001</v>
      </c>
      <c r="AN10" s="28">
        <f t="shared" si="1"/>
        <v>0.32200000000000001</v>
      </c>
      <c r="AO10" s="28">
        <f t="shared" si="1"/>
        <v>0.32200000000000001</v>
      </c>
      <c r="AP10" s="28">
        <f t="shared" si="1"/>
        <v>0.32200000000000001</v>
      </c>
      <c r="AQ10" s="28">
        <f t="shared" si="1"/>
        <v>0.32200000000000001</v>
      </c>
      <c r="AR10" s="28">
        <f t="shared" si="1"/>
        <v>0.32200000000000001</v>
      </c>
      <c r="AS10" s="28">
        <f t="shared" si="1"/>
        <v>0.32200000000000001</v>
      </c>
      <c r="AT10" s="28">
        <f t="shared" si="1"/>
        <v>0.32200000000000001</v>
      </c>
      <c r="AU10" s="28">
        <f t="shared" si="1"/>
        <v>0.32200000000000001</v>
      </c>
      <c r="AV10" s="47">
        <f t="shared" si="1"/>
        <v>0.32200000000000001</v>
      </c>
      <c r="AW10" s="28">
        <f t="shared" si="1"/>
        <v>0.32200000000000001</v>
      </c>
      <c r="AX10" s="28">
        <f t="shared" si="1"/>
        <v>0.32200000000000001</v>
      </c>
      <c r="AY10" s="28">
        <f t="shared" si="1"/>
        <v>0.32200000000000001</v>
      </c>
    </row>
    <row r="11" spans="1:51" x14ac:dyDescent="0.25">
      <c r="A11" s="23">
        <v>43266.509722222225</v>
      </c>
      <c r="B11" s="11">
        <v>4</v>
      </c>
      <c r="C11" s="11">
        <f t="shared" si="2"/>
        <v>6.6666666666666666E-2</v>
      </c>
      <c r="D11" s="24">
        <v>921</v>
      </c>
      <c r="E11" s="24">
        <v>975</v>
      </c>
      <c r="F11" s="24">
        <v>960</v>
      </c>
      <c r="G11" s="24">
        <v>935</v>
      </c>
      <c r="H11" s="24">
        <v>893</v>
      </c>
      <c r="I11" s="24">
        <v>983</v>
      </c>
      <c r="J11" s="24">
        <v>970</v>
      </c>
      <c r="K11" s="15">
        <v>972</v>
      </c>
      <c r="L11" s="24">
        <v>1025</v>
      </c>
      <c r="M11" s="11">
        <v>1017</v>
      </c>
      <c r="N11" s="24">
        <v>1064</v>
      </c>
      <c r="O11" s="24">
        <v>991</v>
      </c>
      <c r="P11" s="11">
        <v>1008</v>
      </c>
      <c r="Q11" s="24">
        <v>975</v>
      </c>
      <c r="R11" s="24">
        <v>1030</v>
      </c>
      <c r="S11" s="24">
        <v>983</v>
      </c>
      <c r="T11" s="24">
        <v>1031</v>
      </c>
      <c r="U11" s="24">
        <v>1003</v>
      </c>
      <c r="V11" s="41">
        <v>4091</v>
      </c>
      <c r="W11" s="24">
        <v>1003</v>
      </c>
      <c r="X11" s="24">
        <v>979</v>
      </c>
      <c r="Y11" s="24">
        <v>931</v>
      </c>
      <c r="AA11" s="23">
        <f t="shared" si="3"/>
        <v>43266.509722222225</v>
      </c>
      <c r="AB11" s="11">
        <f t="shared" si="4"/>
        <v>4</v>
      </c>
      <c r="AC11" s="11">
        <f t="shared" si="5"/>
        <v>6.6666666666666666E-2</v>
      </c>
      <c r="AD11" s="28">
        <f t="shared" si="6"/>
        <v>0.32200000000000001</v>
      </c>
      <c r="AE11" s="28">
        <f t="shared" si="1"/>
        <v>0.32200000000000001</v>
      </c>
      <c r="AF11" s="28">
        <f t="shared" si="1"/>
        <v>0.32200000000000001</v>
      </c>
      <c r="AG11" s="28">
        <f t="shared" si="1"/>
        <v>0.32200000000000001</v>
      </c>
      <c r="AH11" s="28">
        <f t="shared" si="1"/>
        <v>0.32200000000000001</v>
      </c>
      <c r="AI11" s="28">
        <f t="shared" si="1"/>
        <v>0.32200000000000001</v>
      </c>
      <c r="AJ11" s="28">
        <f t="shared" si="1"/>
        <v>0.32200000000000001</v>
      </c>
      <c r="AK11" s="46">
        <f t="shared" si="1"/>
        <v>0.32200000000000001</v>
      </c>
      <c r="AL11" s="28">
        <f t="shared" si="1"/>
        <v>0.32200000000000001</v>
      </c>
      <c r="AM11" s="28">
        <f t="shared" si="1"/>
        <v>0.32200000000000001</v>
      </c>
      <c r="AN11" s="28">
        <f t="shared" si="1"/>
        <v>0.32200000000000001</v>
      </c>
      <c r="AO11" s="28">
        <f t="shared" si="1"/>
        <v>0.32200000000000001</v>
      </c>
      <c r="AP11" s="28">
        <f t="shared" si="1"/>
        <v>0.32200000000000001</v>
      </c>
      <c r="AQ11" s="28">
        <f t="shared" si="1"/>
        <v>0.32200000000000001</v>
      </c>
      <c r="AR11" s="28">
        <f t="shared" si="1"/>
        <v>0.32200000000000001</v>
      </c>
      <c r="AS11" s="28">
        <f t="shared" si="1"/>
        <v>0.32200000000000001</v>
      </c>
      <c r="AT11" s="28">
        <f t="shared" si="1"/>
        <v>0.32200000000000001</v>
      </c>
      <c r="AU11" s="28">
        <f t="shared" si="1"/>
        <v>0.32200000000000001</v>
      </c>
      <c r="AV11" s="47">
        <f t="shared" si="1"/>
        <v>0.32200000000000001</v>
      </c>
      <c r="AW11" s="28">
        <f t="shared" si="1"/>
        <v>0.32200000000000001</v>
      </c>
      <c r="AX11" s="28">
        <f t="shared" si="1"/>
        <v>0.32200000000000001</v>
      </c>
      <c r="AY11" s="28">
        <f t="shared" si="1"/>
        <v>0.32200000000000001</v>
      </c>
    </row>
    <row r="12" spans="1:51" x14ac:dyDescent="0.25">
      <c r="A12" s="23">
        <v>43266.511111111111</v>
      </c>
      <c r="B12" s="11">
        <v>6</v>
      </c>
      <c r="C12" s="11">
        <f t="shared" si="2"/>
        <v>0.1</v>
      </c>
      <c r="D12" s="24">
        <v>921</v>
      </c>
      <c r="E12" s="24">
        <v>975</v>
      </c>
      <c r="F12" s="24">
        <v>960</v>
      </c>
      <c r="G12" s="24">
        <v>935</v>
      </c>
      <c r="H12" s="24">
        <v>893</v>
      </c>
      <c r="I12" s="24">
        <v>983</v>
      </c>
      <c r="J12" s="24">
        <v>970</v>
      </c>
      <c r="K12" s="15">
        <v>972</v>
      </c>
      <c r="L12" s="24">
        <v>1025</v>
      </c>
      <c r="M12" s="11">
        <v>1017</v>
      </c>
      <c r="N12" s="24">
        <v>1064</v>
      </c>
      <c r="O12" s="24">
        <v>991</v>
      </c>
      <c r="P12" s="11">
        <v>1008</v>
      </c>
      <c r="Q12" s="24">
        <v>975</v>
      </c>
      <c r="R12" s="24">
        <v>1030</v>
      </c>
      <c r="S12" s="24">
        <v>983</v>
      </c>
      <c r="T12" s="24">
        <v>1031</v>
      </c>
      <c r="U12" s="24">
        <v>1003</v>
      </c>
      <c r="V12" s="41">
        <v>4091</v>
      </c>
      <c r="W12" s="24">
        <v>1003</v>
      </c>
      <c r="X12" s="24">
        <v>979</v>
      </c>
      <c r="Y12" s="24">
        <v>931</v>
      </c>
      <c r="AA12" s="23">
        <f t="shared" si="3"/>
        <v>43266.511111111111</v>
      </c>
      <c r="AB12" s="11">
        <f t="shared" si="4"/>
        <v>6</v>
      </c>
      <c r="AC12" s="11">
        <f t="shared" si="5"/>
        <v>0.1</v>
      </c>
      <c r="AD12" s="28">
        <f t="shared" si="6"/>
        <v>0.32200000000000001</v>
      </c>
      <c r="AE12" s="28">
        <f t="shared" si="1"/>
        <v>0.32200000000000001</v>
      </c>
      <c r="AF12" s="28">
        <f t="shared" si="1"/>
        <v>0.32200000000000001</v>
      </c>
      <c r="AG12" s="28">
        <f t="shared" si="1"/>
        <v>0.32200000000000001</v>
      </c>
      <c r="AH12" s="28">
        <f t="shared" si="1"/>
        <v>0.32200000000000001</v>
      </c>
      <c r="AI12" s="28">
        <f t="shared" si="1"/>
        <v>0.32200000000000001</v>
      </c>
      <c r="AJ12" s="28">
        <f t="shared" si="1"/>
        <v>0.32200000000000001</v>
      </c>
      <c r="AK12" s="46">
        <f t="shared" si="1"/>
        <v>0.32200000000000001</v>
      </c>
      <c r="AL12" s="28">
        <f t="shared" si="1"/>
        <v>0.32200000000000001</v>
      </c>
      <c r="AM12" s="28">
        <f t="shared" si="1"/>
        <v>0.32200000000000001</v>
      </c>
      <c r="AN12" s="28">
        <f t="shared" si="1"/>
        <v>0.32200000000000001</v>
      </c>
      <c r="AO12" s="28">
        <f t="shared" si="1"/>
        <v>0.32200000000000001</v>
      </c>
      <c r="AP12" s="28">
        <f t="shared" si="1"/>
        <v>0.32200000000000001</v>
      </c>
      <c r="AQ12" s="28">
        <f t="shared" si="1"/>
        <v>0.32200000000000001</v>
      </c>
      <c r="AR12" s="28">
        <f t="shared" si="1"/>
        <v>0.32200000000000001</v>
      </c>
      <c r="AS12" s="28">
        <f t="shared" si="1"/>
        <v>0.32200000000000001</v>
      </c>
      <c r="AT12" s="28">
        <f t="shared" si="1"/>
        <v>0.32200000000000001</v>
      </c>
      <c r="AU12" s="28">
        <f t="shared" si="1"/>
        <v>0.32200000000000001</v>
      </c>
      <c r="AV12" s="47">
        <f t="shared" si="1"/>
        <v>0.32200000000000001</v>
      </c>
      <c r="AW12" s="28">
        <f t="shared" si="1"/>
        <v>0.32200000000000001</v>
      </c>
      <c r="AX12" s="28">
        <f t="shared" si="1"/>
        <v>0.32200000000000001</v>
      </c>
      <c r="AY12" s="28">
        <f t="shared" si="1"/>
        <v>0.32200000000000001</v>
      </c>
    </row>
    <row r="13" spans="1:51" x14ac:dyDescent="0.25">
      <c r="A13" s="23">
        <v>43266.512499999997</v>
      </c>
      <c r="B13" s="11">
        <v>8</v>
      </c>
      <c r="C13" s="11">
        <f t="shared" si="2"/>
        <v>0.13333333333333333</v>
      </c>
      <c r="D13" s="24">
        <v>921</v>
      </c>
      <c r="E13" s="24">
        <v>975</v>
      </c>
      <c r="F13" s="24">
        <v>960</v>
      </c>
      <c r="G13" s="24">
        <v>935</v>
      </c>
      <c r="H13" s="24">
        <v>893</v>
      </c>
      <c r="I13" s="24">
        <v>983</v>
      </c>
      <c r="J13" s="24">
        <v>970</v>
      </c>
      <c r="K13" s="15">
        <v>972</v>
      </c>
      <c r="L13" s="24">
        <v>1025</v>
      </c>
      <c r="M13" s="11">
        <v>1017</v>
      </c>
      <c r="N13" s="24">
        <v>1064</v>
      </c>
      <c r="O13" s="24">
        <v>991</v>
      </c>
      <c r="P13" s="11">
        <v>1008</v>
      </c>
      <c r="Q13" s="24">
        <v>975</v>
      </c>
      <c r="R13" s="24">
        <v>1030</v>
      </c>
      <c r="S13" s="24">
        <v>983</v>
      </c>
      <c r="T13" s="24">
        <v>1031</v>
      </c>
      <c r="U13" s="24">
        <v>1003</v>
      </c>
      <c r="V13" s="41">
        <v>4091</v>
      </c>
      <c r="W13" s="24">
        <v>1003</v>
      </c>
      <c r="X13" s="24">
        <v>979</v>
      </c>
      <c r="Y13" s="24">
        <v>931</v>
      </c>
      <c r="AA13" s="23">
        <f t="shared" si="3"/>
        <v>43266.512499999997</v>
      </c>
      <c r="AB13" s="11">
        <f t="shared" si="4"/>
        <v>8</v>
      </c>
      <c r="AC13" s="11">
        <f t="shared" si="5"/>
        <v>0.13333333333333333</v>
      </c>
      <c r="AD13" s="28">
        <f t="shared" si="6"/>
        <v>0.32200000000000001</v>
      </c>
      <c r="AE13" s="28">
        <f t="shared" si="1"/>
        <v>0.32200000000000001</v>
      </c>
      <c r="AF13" s="28">
        <f t="shared" si="1"/>
        <v>0.32200000000000001</v>
      </c>
      <c r="AG13" s="28">
        <f t="shared" si="1"/>
        <v>0.32200000000000001</v>
      </c>
      <c r="AH13" s="28">
        <f t="shared" si="1"/>
        <v>0.32200000000000001</v>
      </c>
      <c r="AI13" s="28">
        <f t="shared" si="1"/>
        <v>0.32200000000000001</v>
      </c>
      <c r="AJ13" s="28">
        <f t="shared" si="1"/>
        <v>0.32200000000000001</v>
      </c>
      <c r="AK13" s="46">
        <f t="shared" si="1"/>
        <v>0.32200000000000001</v>
      </c>
      <c r="AL13" s="28">
        <f t="shared" si="1"/>
        <v>0.32200000000000001</v>
      </c>
      <c r="AM13" s="28">
        <f t="shared" si="1"/>
        <v>0.32200000000000001</v>
      </c>
      <c r="AN13" s="28">
        <f t="shared" si="1"/>
        <v>0.32200000000000001</v>
      </c>
      <c r="AO13" s="28">
        <f t="shared" si="1"/>
        <v>0.32200000000000001</v>
      </c>
      <c r="AP13" s="28">
        <f t="shared" si="1"/>
        <v>0.32200000000000001</v>
      </c>
      <c r="AQ13" s="28">
        <f t="shared" si="1"/>
        <v>0.32200000000000001</v>
      </c>
      <c r="AR13" s="28">
        <f t="shared" si="1"/>
        <v>0.32200000000000001</v>
      </c>
      <c r="AS13" s="28">
        <f t="shared" si="1"/>
        <v>0.32200000000000001</v>
      </c>
      <c r="AT13" s="28">
        <f t="shared" si="1"/>
        <v>0.32200000000000001</v>
      </c>
      <c r="AU13" s="28">
        <f t="shared" si="1"/>
        <v>0.32200000000000001</v>
      </c>
      <c r="AV13" s="47">
        <f t="shared" si="1"/>
        <v>0.32200000000000001</v>
      </c>
      <c r="AW13" s="28">
        <f t="shared" si="1"/>
        <v>0.32200000000000001</v>
      </c>
      <c r="AX13" s="28">
        <f t="shared" si="1"/>
        <v>0.32200000000000001</v>
      </c>
      <c r="AY13" s="28">
        <f t="shared" si="1"/>
        <v>0.32200000000000001</v>
      </c>
    </row>
    <row r="14" spans="1:51" x14ac:dyDescent="0.25">
      <c r="A14" s="23">
        <v>43266.513888888891</v>
      </c>
      <c r="B14" s="11">
        <v>10</v>
      </c>
      <c r="C14" s="11">
        <f t="shared" si="2"/>
        <v>0.16666666666666666</v>
      </c>
      <c r="D14" s="24">
        <v>921</v>
      </c>
      <c r="E14" s="24">
        <v>975</v>
      </c>
      <c r="F14" s="24">
        <v>960</v>
      </c>
      <c r="G14" s="24">
        <v>935</v>
      </c>
      <c r="H14" s="24">
        <v>892</v>
      </c>
      <c r="I14" s="24">
        <v>983</v>
      </c>
      <c r="J14" s="24">
        <v>970</v>
      </c>
      <c r="K14" s="15">
        <v>972</v>
      </c>
      <c r="L14" s="24">
        <v>1025</v>
      </c>
      <c r="M14" s="11">
        <v>1017</v>
      </c>
      <c r="N14" s="24">
        <v>1064</v>
      </c>
      <c r="O14" s="24">
        <v>991</v>
      </c>
      <c r="P14" s="11">
        <v>1008</v>
      </c>
      <c r="Q14" s="24">
        <v>975</v>
      </c>
      <c r="R14" s="24">
        <v>1030</v>
      </c>
      <c r="S14" s="24">
        <v>983</v>
      </c>
      <c r="T14" s="24">
        <v>1031</v>
      </c>
      <c r="U14" s="24">
        <v>1003</v>
      </c>
      <c r="V14" s="41">
        <v>4091</v>
      </c>
      <c r="W14" s="24">
        <v>1003</v>
      </c>
      <c r="X14" s="24">
        <v>979</v>
      </c>
      <c r="Y14" s="24">
        <v>931</v>
      </c>
      <c r="AA14" s="23">
        <f t="shared" si="3"/>
        <v>43266.513888888891</v>
      </c>
      <c r="AB14" s="11">
        <f t="shared" si="4"/>
        <v>10</v>
      </c>
      <c r="AC14" s="11">
        <f t="shared" si="5"/>
        <v>0.16666666666666666</v>
      </c>
      <c r="AD14" s="28">
        <f t="shared" si="6"/>
        <v>0.32200000000000001</v>
      </c>
      <c r="AE14" s="28">
        <f t="shared" si="1"/>
        <v>0.32200000000000001</v>
      </c>
      <c r="AF14" s="28">
        <f t="shared" si="1"/>
        <v>0.32200000000000001</v>
      </c>
      <c r="AG14" s="28">
        <f t="shared" si="1"/>
        <v>0.32200000000000001</v>
      </c>
      <c r="AH14" s="28">
        <f t="shared" si="1"/>
        <v>0.32081223838350631</v>
      </c>
      <c r="AI14" s="28">
        <f t="shared" si="1"/>
        <v>0.32200000000000001</v>
      </c>
      <c r="AJ14" s="28">
        <f t="shared" si="1"/>
        <v>0.32200000000000001</v>
      </c>
      <c r="AK14" s="46">
        <f t="shared" si="1"/>
        <v>0.32200000000000001</v>
      </c>
      <c r="AL14" s="28">
        <f t="shared" si="1"/>
        <v>0.32200000000000001</v>
      </c>
      <c r="AM14" s="28">
        <f t="shared" si="1"/>
        <v>0.32200000000000001</v>
      </c>
      <c r="AN14" s="28">
        <f t="shared" si="1"/>
        <v>0.32200000000000001</v>
      </c>
      <c r="AO14" s="28">
        <f t="shared" si="1"/>
        <v>0.32200000000000001</v>
      </c>
      <c r="AP14" s="28">
        <f t="shared" si="1"/>
        <v>0.32200000000000001</v>
      </c>
      <c r="AQ14" s="28">
        <f t="shared" si="1"/>
        <v>0.32200000000000001</v>
      </c>
      <c r="AR14" s="28">
        <f t="shared" si="1"/>
        <v>0.32200000000000001</v>
      </c>
      <c r="AS14" s="28">
        <f t="shared" si="1"/>
        <v>0.32200000000000001</v>
      </c>
      <c r="AT14" s="28">
        <f t="shared" si="1"/>
        <v>0.32200000000000001</v>
      </c>
      <c r="AU14" s="28">
        <f t="shared" si="1"/>
        <v>0.32200000000000001</v>
      </c>
      <c r="AV14" s="47">
        <f t="shared" si="1"/>
        <v>0.32200000000000001</v>
      </c>
      <c r="AW14" s="28">
        <f t="shared" si="1"/>
        <v>0.32200000000000001</v>
      </c>
      <c r="AX14" s="28">
        <f t="shared" si="1"/>
        <v>0.32200000000000001</v>
      </c>
      <c r="AY14" s="28">
        <f t="shared" si="1"/>
        <v>0.32200000000000001</v>
      </c>
    </row>
    <row r="15" spans="1:51" x14ac:dyDescent="0.25">
      <c r="A15" s="23">
        <v>43266.515277777777</v>
      </c>
      <c r="B15" s="11">
        <v>12</v>
      </c>
      <c r="C15" s="11">
        <f t="shared" si="2"/>
        <v>0.2</v>
      </c>
      <c r="D15" s="24">
        <v>921</v>
      </c>
      <c r="E15" s="24">
        <v>975</v>
      </c>
      <c r="F15" s="24">
        <v>960</v>
      </c>
      <c r="G15" s="24">
        <v>935</v>
      </c>
      <c r="H15" s="24">
        <v>892</v>
      </c>
      <c r="I15" s="24">
        <v>983</v>
      </c>
      <c r="J15" s="24">
        <v>970</v>
      </c>
      <c r="K15" s="15">
        <v>972</v>
      </c>
      <c r="L15" s="24">
        <v>1025</v>
      </c>
      <c r="M15" s="11">
        <v>1017</v>
      </c>
      <c r="N15" s="24">
        <v>1064</v>
      </c>
      <c r="O15" s="24">
        <v>991</v>
      </c>
      <c r="P15" s="11">
        <v>1008</v>
      </c>
      <c r="Q15" s="24">
        <v>975</v>
      </c>
      <c r="R15" s="24">
        <v>1030</v>
      </c>
      <c r="S15" s="24">
        <v>983</v>
      </c>
      <c r="T15" s="24">
        <v>1031</v>
      </c>
      <c r="U15" s="24">
        <v>1003</v>
      </c>
      <c r="V15" s="41">
        <v>4091</v>
      </c>
      <c r="W15" s="24">
        <v>1003</v>
      </c>
      <c r="X15" s="24">
        <v>979</v>
      </c>
      <c r="Y15" s="24">
        <v>931</v>
      </c>
      <c r="AA15" s="23">
        <f t="shared" si="3"/>
        <v>43266.515277777777</v>
      </c>
      <c r="AB15" s="11">
        <f t="shared" si="4"/>
        <v>12</v>
      </c>
      <c r="AC15" s="11">
        <f t="shared" si="5"/>
        <v>0.2</v>
      </c>
      <c r="AD15" s="28">
        <f t="shared" si="6"/>
        <v>0.32200000000000001</v>
      </c>
      <c r="AE15" s="28">
        <f t="shared" si="1"/>
        <v>0.32200000000000001</v>
      </c>
      <c r="AF15" s="28">
        <f t="shared" si="1"/>
        <v>0.32200000000000001</v>
      </c>
      <c r="AG15" s="28">
        <f t="shared" si="1"/>
        <v>0.32200000000000001</v>
      </c>
      <c r="AH15" s="28">
        <f t="shared" si="1"/>
        <v>0.32081223838350631</v>
      </c>
      <c r="AI15" s="28">
        <f t="shared" si="1"/>
        <v>0.32200000000000001</v>
      </c>
      <c r="AJ15" s="28">
        <f t="shared" si="1"/>
        <v>0.32200000000000001</v>
      </c>
      <c r="AK15" s="46">
        <f t="shared" si="1"/>
        <v>0.32200000000000001</v>
      </c>
      <c r="AL15" s="28">
        <f t="shared" si="1"/>
        <v>0.32200000000000001</v>
      </c>
      <c r="AM15" s="28">
        <f t="shared" si="1"/>
        <v>0.32200000000000001</v>
      </c>
      <c r="AN15" s="28">
        <f t="shared" si="1"/>
        <v>0.32200000000000001</v>
      </c>
      <c r="AO15" s="28">
        <f t="shared" si="1"/>
        <v>0.32200000000000001</v>
      </c>
      <c r="AP15" s="28">
        <f t="shared" si="1"/>
        <v>0.32200000000000001</v>
      </c>
      <c r="AQ15" s="28">
        <f t="shared" si="1"/>
        <v>0.32200000000000001</v>
      </c>
      <c r="AR15" s="28">
        <f t="shared" si="1"/>
        <v>0.32200000000000001</v>
      </c>
      <c r="AS15" s="28">
        <f t="shared" si="1"/>
        <v>0.32200000000000001</v>
      </c>
      <c r="AT15" s="28">
        <f t="shared" si="1"/>
        <v>0.32200000000000001</v>
      </c>
      <c r="AU15" s="28">
        <f t="shared" si="1"/>
        <v>0.32200000000000001</v>
      </c>
      <c r="AV15" s="47">
        <f t="shared" si="1"/>
        <v>0.32200000000000001</v>
      </c>
      <c r="AW15" s="28">
        <f t="shared" si="1"/>
        <v>0.32200000000000001</v>
      </c>
      <c r="AX15" s="28">
        <f t="shared" si="1"/>
        <v>0.32200000000000001</v>
      </c>
      <c r="AY15" s="28">
        <f t="shared" si="1"/>
        <v>0.32200000000000001</v>
      </c>
    </row>
    <row r="16" spans="1:51" x14ac:dyDescent="0.25">
      <c r="A16" s="23">
        <v>43266.516666666663</v>
      </c>
      <c r="B16" s="11">
        <v>14</v>
      </c>
      <c r="C16" s="11">
        <f t="shared" si="2"/>
        <v>0.23333333333333334</v>
      </c>
      <c r="D16" s="24">
        <v>921</v>
      </c>
      <c r="E16" s="24">
        <v>975</v>
      </c>
      <c r="F16" s="24">
        <v>960</v>
      </c>
      <c r="G16" s="24">
        <v>935</v>
      </c>
      <c r="H16" s="24">
        <v>892</v>
      </c>
      <c r="I16" s="24">
        <v>983</v>
      </c>
      <c r="J16" s="24">
        <v>970</v>
      </c>
      <c r="K16" s="15">
        <v>972</v>
      </c>
      <c r="L16" s="24">
        <v>1025</v>
      </c>
      <c r="M16" s="11">
        <v>1017</v>
      </c>
      <c r="N16" s="24">
        <v>1064</v>
      </c>
      <c r="O16" s="24">
        <v>991</v>
      </c>
      <c r="P16" s="11">
        <v>1008</v>
      </c>
      <c r="Q16" s="24">
        <v>975</v>
      </c>
      <c r="R16" s="24">
        <v>1030</v>
      </c>
      <c r="S16" s="24">
        <v>983</v>
      </c>
      <c r="T16" s="24">
        <v>1031</v>
      </c>
      <c r="U16" s="24">
        <v>1003</v>
      </c>
      <c r="V16" s="41">
        <v>4091</v>
      </c>
      <c r="W16" s="24">
        <v>1003</v>
      </c>
      <c r="X16" s="24">
        <v>979</v>
      </c>
      <c r="Y16" s="24">
        <v>931</v>
      </c>
      <c r="AA16" s="23">
        <f t="shared" si="3"/>
        <v>43266.516666666663</v>
      </c>
      <c r="AB16" s="11">
        <f t="shared" si="4"/>
        <v>14</v>
      </c>
      <c r="AC16" s="11">
        <f t="shared" si="5"/>
        <v>0.23333333333333334</v>
      </c>
      <c r="AD16" s="28">
        <f t="shared" si="6"/>
        <v>0.32200000000000001</v>
      </c>
      <c r="AE16" s="28">
        <f t="shared" si="1"/>
        <v>0.32200000000000001</v>
      </c>
      <c r="AF16" s="28">
        <f t="shared" si="1"/>
        <v>0.32200000000000001</v>
      </c>
      <c r="AG16" s="28">
        <f t="shared" si="1"/>
        <v>0.32200000000000001</v>
      </c>
      <c r="AH16" s="28">
        <f t="shared" si="1"/>
        <v>0.32081223838350631</v>
      </c>
      <c r="AI16" s="28">
        <f t="shared" si="1"/>
        <v>0.32200000000000001</v>
      </c>
      <c r="AJ16" s="28">
        <f t="shared" si="1"/>
        <v>0.32200000000000001</v>
      </c>
      <c r="AK16" s="46">
        <f t="shared" si="1"/>
        <v>0.32200000000000001</v>
      </c>
      <c r="AL16" s="28">
        <f t="shared" si="1"/>
        <v>0.32200000000000001</v>
      </c>
      <c r="AM16" s="28">
        <f t="shared" si="1"/>
        <v>0.32200000000000001</v>
      </c>
      <c r="AN16" s="28">
        <f t="shared" si="1"/>
        <v>0.32200000000000001</v>
      </c>
      <c r="AO16" s="28">
        <f t="shared" si="1"/>
        <v>0.32200000000000001</v>
      </c>
      <c r="AP16" s="28">
        <f t="shared" si="1"/>
        <v>0.32200000000000001</v>
      </c>
      <c r="AQ16" s="28">
        <f t="shared" si="1"/>
        <v>0.32200000000000001</v>
      </c>
      <c r="AR16" s="28">
        <f t="shared" si="1"/>
        <v>0.32200000000000001</v>
      </c>
      <c r="AS16" s="28">
        <f t="shared" si="1"/>
        <v>0.32200000000000001</v>
      </c>
      <c r="AT16" s="28">
        <f t="shared" si="1"/>
        <v>0.32200000000000001</v>
      </c>
      <c r="AU16" s="28">
        <f t="shared" si="1"/>
        <v>0.32200000000000001</v>
      </c>
      <c r="AV16" s="47">
        <f t="shared" si="1"/>
        <v>0.32200000000000001</v>
      </c>
      <c r="AW16" s="28">
        <f t="shared" si="1"/>
        <v>0.32200000000000001</v>
      </c>
      <c r="AX16" s="28">
        <f t="shared" si="1"/>
        <v>0.32200000000000001</v>
      </c>
      <c r="AY16" s="28">
        <f t="shared" si="1"/>
        <v>0.32200000000000001</v>
      </c>
    </row>
    <row r="17" spans="1:51" x14ac:dyDescent="0.25">
      <c r="A17" s="23">
        <v>43266.518055555556</v>
      </c>
      <c r="B17" s="11">
        <v>16</v>
      </c>
      <c r="C17" s="11">
        <f t="shared" si="2"/>
        <v>0.26666666666666666</v>
      </c>
      <c r="D17" s="24">
        <v>921</v>
      </c>
      <c r="E17" s="24">
        <v>975</v>
      </c>
      <c r="F17" s="24">
        <v>960</v>
      </c>
      <c r="G17" s="24">
        <v>935</v>
      </c>
      <c r="H17" s="24">
        <v>892</v>
      </c>
      <c r="I17" s="24">
        <v>983</v>
      </c>
      <c r="J17" s="24">
        <v>970</v>
      </c>
      <c r="K17" s="15">
        <v>972</v>
      </c>
      <c r="L17" s="24">
        <v>1025</v>
      </c>
      <c r="M17" s="11">
        <v>1017</v>
      </c>
      <c r="N17" s="24">
        <v>1064</v>
      </c>
      <c r="O17" s="24">
        <v>991</v>
      </c>
      <c r="P17" s="11">
        <v>1008</v>
      </c>
      <c r="Q17" s="24">
        <v>975</v>
      </c>
      <c r="R17" s="24">
        <v>1030</v>
      </c>
      <c r="S17" s="24">
        <v>983</v>
      </c>
      <c r="T17" s="24">
        <v>1031</v>
      </c>
      <c r="U17" s="24">
        <v>1003</v>
      </c>
      <c r="V17" s="41">
        <v>4091</v>
      </c>
      <c r="W17" s="24">
        <v>1003</v>
      </c>
      <c r="X17" s="24">
        <v>979</v>
      </c>
      <c r="Y17" s="24">
        <v>931</v>
      </c>
      <c r="AA17" s="23">
        <f t="shared" si="3"/>
        <v>43266.518055555556</v>
      </c>
      <c r="AB17" s="11">
        <f t="shared" si="4"/>
        <v>16</v>
      </c>
      <c r="AC17" s="11">
        <f t="shared" si="5"/>
        <v>0.26666666666666666</v>
      </c>
      <c r="AD17" s="28">
        <f t="shared" si="6"/>
        <v>0.32200000000000001</v>
      </c>
      <c r="AE17" s="28">
        <f t="shared" si="1"/>
        <v>0.32200000000000001</v>
      </c>
      <c r="AF17" s="28">
        <f t="shared" si="1"/>
        <v>0.32200000000000001</v>
      </c>
      <c r="AG17" s="28">
        <f t="shared" si="1"/>
        <v>0.32200000000000001</v>
      </c>
      <c r="AH17" s="28">
        <f t="shared" si="1"/>
        <v>0.32081223838350631</v>
      </c>
      <c r="AI17" s="28">
        <f t="shared" si="1"/>
        <v>0.32200000000000001</v>
      </c>
      <c r="AJ17" s="28">
        <f t="shared" si="1"/>
        <v>0.32200000000000001</v>
      </c>
      <c r="AK17" s="46">
        <f t="shared" si="1"/>
        <v>0.32200000000000001</v>
      </c>
      <c r="AL17" s="28">
        <f t="shared" si="1"/>
        <v>0.32200000000000001</v>
      </c>
      <c r="AM17" s="28">
        <f t="shared" si="1"/>
        <v>0.32200000000000001</v>
      </c>
      <c r="AN17" s="28">
        <f t="shared" si="1"/>
        <v>0.32200000000000001</v>
      </c>
      <c r="AO17" s="28">
        <f t="shared" si="1"/>
        <v>0.32200000000000001</v>
      </c>
      <c r="AP17" s="28">
        <f t="shared" si="1"/>
        <v>0.32200000000000001</v>
      </c>
      <c r="AQ17" s="28">
        <f t="shared" si="1"/>
        <v>0.32200000000000001</v>
      </c>
      <c r="AR17" s="28">
        <f t="shared" si="1"/>
        <v>0.32200000000000001</v>
      </c>
      <c r="AS17" s="28">
        <f t="shared" si="1"/>
        <v>0.32200000000000001</v>
      </c>
      <c r="AT17" s="28">
        <f t="shared" si="1"/>
        <v>0.32200000000000001</v>
      </c>
      <c r="AU17" s="28">
        <f t="shared" si="1"/>
        <v>0.32200000000000001</v>
      </c>
      <c r="AV17" s="47">
        <f t="shared" si="1"/>
        <v>0.32200000000000001</v>
      </c>
      <c r="AW17" s="28">
        <f t="shared" si="1"/>
        <v>0.32200000000000001</v>
      </c>
      <c r="AX17" s="28">
        <f t="shared" si="1"/>
        <v>0.32200000000000001</v>
      </c>
      <c r="AY17" s="28">
        <f t="shared" si="1"/>
        <v>0.32200000000000001</v>
      </c>
    </row>
    <row r="18" spans="1:51" x14ac:dyDescent="0.25">
      <c r="A18" s="23">
        <v>43266.519444444442</v>
      </c>
      <c r="B18" s="11">
        <v>18</v>
      </c>
      <c r="C18" s="11">
        <f t="shared" si="2"/>
        <v>0.3</v>
      </c>
      <c r="D18" s="24">
        <v>921</v>
      </c>
      <c r="E18" s="24">
        <v>975</v>
      </c>
      <c r="F18" s="24">
        <v>960</v>
      </c>
      <c r="G18" s="24">
        <v>935</v>
      </c>
      <c r="H18" s="24">
        <v>892</v>
      </c>
      <c r="I18" s="24">
        <v>983</v>
      </c>
      <c r="J18" s="24">
        <v>970</v>
      </c>
      <c r="K18" s="15">
        <v>972</v>
      </c>
      <c r="L18" s="24">
        <v>1025</v>
      </c>
      <c r="M18" s="11">
        <v>1017</v>
      </c>
      <c r="N18" s="24">
        <v>1064</v>
      </c>
      <c r="O18" s="24">
        <v>991</v>
      </c>
      <c r="P18" s="11">
        <v>1008</v>
      </c>
      <c r="Q18" s="24">
        <v>975</v>
      </c>
      <c r="R18" s="24">
        <v>1030</v>
      </c>
      <c r="S18" s="24">
        <v>983</v>
      </c>
      <c r="T18" s="24">
        <v>1031</v>
      </c>
      <c r="U18" s="24">
        <v>1003</v>
      </c>
      <c r="V18" s="41">
        <v>4091</v>
      </c>
      <c r="W18" s="24">
        <v>1003</v>
      </c>
      <c r="X18" s="24">
        <v>979</v>
      </c>
      <c r="Y18" s="24">
        <v>931</v>
      </c>
      <c r="AA18" s="23">
        <f t="shared" si="3"/>
        <v>43266.519444444442</v>
      </c>
      <c r="AB18" s="11">
        <f t="shared" si="4"/>
        <v>18</v>
      </c>
      <c r="AC18" s="11">
        <f t="shared" si="5"/>
        <v>0.3</v>
      </c>
      <c r="AD18" s="28">
        <f t="shared" si="6"/>
        <v>0.32200000000000001</v>
      </c>
      <c r="AE18" s="28">
        <f t="shared" si="1"/>
        <v>0.32200000000000001</v>
      </c>
      <c r="AF18" s="28">
        <f t="shared" si="1"/>
        <v>0.32200000000000001</v>
      </c>
      <c r="AG18" s="28">
        <f t="shared" si="1"/>
        <v>0.32200000000000001</v>
      </c>
      <c r="AH18" s="28">
        <f t="shared" si="1"/>
        <v>0.32081223838350631</v>
      </c>
      <c r="AI18" s="28">
        <f t="shared" si="1"/>
        <v>0.32200000000000001</v>
      </c>
      <c r="AJ18" s="28">
        <f t="shared" si="1"/>
        <v>0.32200000000000001</v>
      </c>
      <c r="AK18" s="46">
        <f t="shared" si="1"/>
        <v>0.32200000000000001</v>
      </c>
      <c r="AL18" s="28">
        <f t="shared" si="1"/>
        <v>0.32200000000000001</v>
      </c>
      <c r="AM18" s="28">
        <f t="shared" si="1"/>
        <v>0.32200000000000001</v>
      </c>
      <c r="AN18" s="28">
        <f t="shared" si="1"/>
        <v>0.32200000000000001</v>
      </c>
      <c r="AO18" s="28">
        <f t="shared" si="1"/>
        <v>0.32200000000000001</v>
      </c>
      <c r="AP18" s="28">
        <f t="shared" si="1"/>
        <v>0.32200000000000001</v>
      </c>
      <c r="AQ18" s="28">
        <f t="shared" si="1"/>
        <v>0.32200000000000001</v>
      </c>
      <c r="AR18" s="28">
        <f t="shared" si="1"/>
        <v>0.32200000000000001</v>
      </c>
      <c r="AS18" s="28">
        <f t="shared" si="1"/>
        <v>0.32200000000000001</v>
      </c>
      <c r="AT18" s="28">
        <f t="shared" si="1"/>
        <v>0.32200000000000001</v>
      </c>
      <c r="AU18" s="28">
        <f t="shared" si="1"/>
        <v>0.32200000000000001</v>
      </c>
      <c r="AV18" s="47">
        <f t="shared" si="1"/>
        <v>0.32200000000000001</v>
      </c>
      <c r="AW18" s="28">
        <f t="shared" si="1"/>
        <v>0.32200000000000001</v>
      </c>
      <c r="AX18" s="28">
        <f t="shared" si="1"/>
        <v>0.32200000000000001</v>
      </c>
      <c r="AY18" s="28">
        <f t="shared" si="1"/>
        <v>0.32200000000000001</v>
      </c>
    </row>
    <row r="19" spans="1:51" x14ac:dyDescent="0.25">
      <c r="A19" s="23">
        <v>43266.520833333336</v>
      </c>
      <c r="B19" s="11">
        <v>20</v>
      </c>
      <c r="C19" s="11">
        <f t="shared" si="2"/>
        <v>0.33333333333333331</v>
      </c>
      <c r="D19" s="24">
        <v>921</v>
      </c>
      <c r="E19" s="24">
        <v>975</v>
      </c>
      <c r="F19" s="24">
        <v>960</v>
      </c>
      <c r="G19" s="24">
        <v>935</v>
      </c>
      <c r="H19" s="24">
        <v>892</v>
      </c>
      <c r="I19" s="24">
        <v>983</v>
      </c>
      <c r="J19" s="24">
        <v>970</v>
      </c>
      <c r="K19" s="15">
        <v>972</v>
      </c>
      <c r="L19" s="24">
        <v>1025</v>
      </c>
      <c r="M19" s="11">
        <v>1017</v>
      </c>
      <c r="N19" s="24">
        <v>1064</v>
      </c>
      <c r="O19" s="24">
        <v>991</v>
      </c>
      <c r="P19" s="11">
        <v>1008</v>
      </c>
      <c r="Q19" s="24">
        <v>975</v>
      </c>
      <c r="R19" s="24">
        <v>1030</v>
      </c>
      <c r="S19" s="24">
        <v>983</v>
      </c>
      <c r="T19" s="24">
        <v>1031</v>
      </c>
      <c r="U19" s="24">
        <v>1003</v>
      </c>
      <c r="V19" s="41">
        <v>4091</v>
      </c>
      <c r="W19" s="24">
        <v>1003</v>
      </c>
      <c r="X19" s="24">
        <v>979</v>
      </c>
      <c r="Y19" s="24">
        <v>931</v>
      </c>
      <c r="AA19" s="23">
        <f t="shared" si="3"/>
        <v>43266.520833333336</v>
      </c>
      <c r="AB19" s="11">
        <f t="shared" si="4"/>
        <v>20</v>
      </c>
      <c r="AC19" s="11">
        <f t="shared" si="5"/>
        <v>0.33333333333333331</v>
      </c>
      <c r="AD19" s="28">
        <f t="shared" si="6"/>
        <v>0.32200000000000001</v>
      </c>
      <c r="AE19" s="28">
        <f t="shared" si="1"/>
        <v>0.32200000000000001</v>
      </c>
      <c r="AF19" s="28">
        <f t="shared" si="1"/>
        <v>0.32200000000000001</v>
      </c>
      <c r="AG19" s="28">
        <f t="shared" si="1"/>
        <v>0.32200000000000001</v>
      </c>
      <c r="AH19" s="28">
        <f t="shared" si="1"/>
        <v>0.32081223838350631</v>
      </c>
      <c r="AI19" s="28">
        <f t="shared" si="1"/>
        <v>0.32200000000000001</v>
      </c>
      <c r="AJ19" s="28">
        <f t="shared" si="1"/>
        <v>0.32200000000000001</v>
      </c>
      <c r="AK19" s="46">
        <f t="shared" si="1"/>
        <v>0.32200000000000001</v>
      </c>
      <c r="AL19" s="28">
        <f t="shared" si="1"/>
        <v>0.32200000000000001</v>
      </c>
      <c r="AM19" s="28">
        <f t="shared" si="1"/>
        <v>0.32200000000000001</v>
      </c>
      <c r="AN19" s="28">
        <f t="shared" si="1"/>
        <v>0.32200000000000001</v>
      </c>
      <c r="AO19" s="28">
        <f t="shared" si="1"/>
        <v>0.32200000000000001</v>
      </c>
      <c r="AP19" s="28">
        <f t="shared" si="1"/>
        <v>0.32200000000000001</v>
      </c>
      <c r="AQ19" s="28">
        <f t="shared" si="1"/>
        <v>0.32200000000000001</v>
      </c>
      <c r="AR19" s="28">
        <f t="shared" si="1"/>
        <v>0.32200000000000001</v>
      </c>
      <c r="AS19" s="28">
        <f t="shared" si="1"/>
        <v>0.32200000000000001</v>
      </c>
      <c r="AT19" s="28">
        <f t="shared" si="1"/>
        <v>0.32200000000000001</v>
      </c>
      <c r="AU19" s="28">
        <f t="shared" si="1"/>
        <v>0.32200000000000001</v>
      </c>
      <c r="AV19" s="47">
        <f t="shared" si="1"/>
        <v>0.32200000000000001</v>
      </c>
      <c r="AW19" s="28">
        <f t="shared" si="1"/>
        <v>0.32200000000000001</v>
      </c>
      <c r="AX19" s="28">
        <f t="shared" si="1"/>
        <v>0.32200000000000001</v>
      </c>
      <c r="AY19" s="28">
        <f t="shared" si="1"/>
        <v>0.32200000000000001</v>
      </c>
    </row>
    <row r="20" spans="1:51" x14ac:dyDescent="0.25">
      <c r="A20" s="23">
        <v>43266.522222222222</v>
      </c>
      <c r="B20" s="11">
        <v>22</v>
      </c>
      <c r="C20" s="11">
        <f t="shared" si="2"/>
        <v>0.36666666666666664</v>
      </c>
      <c r="D20" s="24">
        <v>921</v>
      </c>
      <c r="E20" s="24">
        <v>975</v>
      </c>
      <c r="F20" s="24">
        <v>960</v>
      </c>
      <c r="G20" s="24">
        <v>935</v>
      </c>
      <c r="H20" s="24">
        <v>892</v>
      </c>
      <c r="I20" s="24">
        <v>983</v>
      </c>
      <c r="J20" s="24">
        <v>970</v>
      </c>
      <c r="K20" s="15">
        <v>972</v>
      </c>
      <c r="L20" s="24">
        <v>1025</v>
      </c>
      <c r="M20" s="11">
        <v>1017</v>
      </c>
      <c r="N20" s="24">
        <v>1064</v>
      </c>
      <c r="O20" s="24">
        <v>991</v>
      </c>
      <c r="P20" s="11">
        <v>1008</v>
      </c>
      <c r="Q20" s="24">
        <v>975</v>
      </c>
      <c r="R20" s="24">
        <v>1030</v>
      </c>
      <c r="S20" s="24">
        <v>983</v>
      </c>
      <c r="T20" s="24">
        <v>1031</v>
      </c>
      <c r="U20" s="24">
        <v>1003</v>
      </c>
      <c r="V20" s="41">
        <v>4091</v>
      </c>
      <c r="W20" s="24">
        <v>1003</v>
      </c>
      <c r="X20" s="24">
        <v>979</v>
      </c>
      <c r="Y20" s="24">
        <v>931</v>
      </c>
      <c r="AA20" s="23">
        <f t="shared" si="3"/>
        <v>43266.522222222222</v>
      </c>
      <c r="AB20" s="11">
        <f t="shared" si="4"/>
        <v>22</v>
      </c>
      <c r="AC20" s="11">
        <f t="shared" si="5"/>
        <v>0.36666666666666664</v>
      </c>
      <c r="AD20" s="28">
        <f t="shared" si="6"/>
        <v>0.32200000000000001</v>
      </c>
      <c r="AE20" s="28">
        <f t="shared" si="1"/>
        <v>0.32200000000000001</v>
      </c>
      <c r="AF20" s="28">
        <f t="shared" si="1"/>
        <v>0.32200000000000001</v>
      </c>
      <c r="AG20" s="28">
        <f t="shared" si="1"/>
        <v>0.32200000000000001</v>
      </c>
      <c r="AH20" s="28">
        <f t="shared" si="1"/>
        <v>0.32081223838350631</v>
      </c>
      <c r="AI20" s="28">
        <f t="shared" si="1"/>
        <v>0.32200000000000001</v>
      </c>
      <c r="AJ20" s="28">
        <f t="shared" si="1"/>
        <v>0.32200000000000001</v>
      </c>
      <c r="AK20" s="46">
        <f t="shared" si="1"/>
        <v>0.32200000000000001</v>
      </c>
      <c r="AL20" s="28">
        <f t="shared" si="1"/>
        <v>0.32200000000000001</v>
      </c>
      <c r="AM20" s="28">
        <f t="shared" si="1"/>
        <v>0.32200000000000001</v>
      </c>
      <c r="AN20" s="28">
        <f t="shared" si="1"/>
        <v>0.32200000000000001</v>
      </c>
      <c r="AO20" s="28">
        <f t="shared" si="1"/>
        <v>0.32200000000000001</v>
      </c>
      <c r="AP20" s="28">
        <f t="shared" si="1"/>
        <v>0.32200000000000001</v>
      </c>
      <c r="AQ20" s="28">
        <f t="shared" si="1"/>
        <v>0.32200000000000001</v>
      </c>
      <c r="AR20" s="28">
        <f t="shared" si="1"/>
        <v>0.32200000000000001</v>
      </c>
      <c r="AS20" s="28">
        <f t="shared" si="1"/>
        <v>0.32200000000000001</v>
      </c>
      <c r="AT20" s="28">
        <f t="shared" si="1"/>
        <v>0.32200000000000001</v>
      </c>
      <c r="AU20" s="28">
        <f t="shared" si="1"/>
        <v>0.32200000000000001</v>
      </c>
      <c r="AV20" s="47">
        <f t="shared" si="1"/>
        <v>0.32200000000000001</v>
      </c>
      <c r="AW20" s="28">
        <f t="shared" si="1"/>
        <v>0.32200000000000001</v>
      </c>
      <c r="AX20" s="28">
        <f t="shared" si="1"/>
        <v>0.32200000000000001</v>
      </c>
      <c r="AY20" s="28">
        <f t="shared" si="1"/>
        <v>0.32200000000000001</v>
      </c>
    </row>
    <row r="21" spans="1:51" x14ac:dyDescent="0.25">
      <c r="A21" s="23">
        <v>43266.523611111108</v>
      </c>
      <c r="B21" s="11">
        <v>24</v>
      </c>
      <c r="C21" s="11">
        <f t="shared" si="2"/>
        <v>0.4</v>
      </c>
      <c r="D21" s="24">
        <v>921</v>
      </c>
      <c r="E21" s="24">
        <v>975</v>
      </c>
      <c r="F21" s="24">
        <v>960</v>
      </c>
      <c r="G21" s="24">
        <v>935</v>
      </c>
      <c r="H21" s="24">
        <v>892</v>
      </c>
      <c r="I21" s="24">
        <v>983</v>
      </c>
      <c r="J21" s="24">
        <v>970</v>
      </c>
      <c r="K21" s="15">
        <v>972</v>
      </c>
      <c r="L21" s="24">
        <v>1025</v>
      </c>
      <c r="M21" s="11">
        <v>1017</v>
      </c>
      <c r="N21" s="24">
        <v>1064</v>
      </c>
      <c r="O21" s="24">
        <v>991</v>
      </c>
      <c r="P21" s="11">
        <v>1008</v>
      </c>
      <c r="Q21" s="24">
        <v>975</v>
      </c>
      <c r="R21" s="24">
        <v>1030</v>
      </c>
      <c r="S21" s="24">
        <v>983</v>
      </c>
      <c r="T21" s="24">
        <v>1031</v>
      </c>
      <c r="U21" s="24">
        <v>1003</v>
      </c>
      <c r="V21" s="41">
        <v>4091</v>
      </c>
      <c r="W21" s="24">
        <v>1003</v>
      </c>
      <c r="X21" s="24">
        <v>979</v>
      </c>
      <c r="Y21" s="24">
        <v>931</v>
      </c>
      <c r="AA21" s="23">
        <f t="shared" si="3"/>
        <v>43266.523611111108</v>
      </c>
      <c r="AB21" s="11">
        <f t="shared" si="4"/>
        <v>24</v>
      </c>
      <c r="AC21" s="11">
        <f t="shared" si="5"/>
        <v>0.4</v>
      </c>
      <c r="AD21" s="28">
        <f t="shared" si="6"/>
        <v>0.32200000000000001</v>
      </c>
      <c r="AE21" s="28">
        <f t="shared" si="1"/>
        <v>0.32200000000000001</v>
      </c>
      <c r="AF21" s="28">
        <f t="shared" si="1"/>
        <v>0.32200000000000001</v>
      </c>
      <c r="AG21" s="28">
        <f t="shared" si="1"/>
        <v>0.32200000000000001</v>
      </c>
      <c r="AH21" s="28">
        <f t="shared" ref="AH21:AH33" si="7">(H21^H$4-H$3^H$4)/(H$2^H$4-H$3^H$4)*H$5</f>
        <v>0.32081223838350631</v>
      </c>
      <c r="AI21" s="28">
        <f t="shared" ref="AI21:AI33" si="8">(I21^I$4-I$3^I$4)/(I$2^I$4-I$3^I$4)*I$5</f>
        <v>0.32200000000000001</v>
      </c>
      <c r="AJ21" s="28">
        <f t="shared" ref="AJ21:AJ33" si="9">(J21^J$4-J$3^J$4)/(J$2^J$4-J$3^J$4)*J$5</f>
        <v>0.32200000000000001</v>
      </c>
      <c r="AK21" s="46">
        <f t="shared" ref="AK21:AK33" si="10">(K21^K$4-K$3^K$4)/(K$2^K$4-K$3^K$4)*K$5</f>
        <v>0.32200000000000001</v>
      </c>
      <c r="AL21" s="28">
        <f t="shared" ref="AL21:AL33" si="11">(L21^L$4-L$3^L$4)/(L$2^L$4-L$3^L$4)*L$5</f>
        <v>0.32200000000000001</v>
      </c>
      <c r="AM21" s="28">
        <f t="shared" ref="AM21:AM33" si="12">(M21^M$4-M$3^M$4)/(M$2^M$4-M$3^M$4)*M$5</f>
        <v>0.32200000000000001</v>
      </c>
      <c r="AN21" s="28">
        <f t="shared" ref="AN21:AN33" si="13">(N21^N$4-N$3^N$4)/(N$2^N$4-N$3^N$4)*N$5</f>
        <v>0.32200000000000001</v>
      </c>
      <c r="AO21" s="28">
        <f t="shared" ref="AO21:AO33" si="14">(O21^O$4-O$3^O$4)/(O$2^O$4-O$3^O$4)*O$5</f>
        <v>0.32200000000000001</v>
      </c>
      <c r="AP21" s="28">
        <f t="shared" ref="AP21:AP33" si="15">(P21^P$4-P$3^P$4)/(P$2^P$4-P$3^P$4)*P$5</f>
        <v>0.32200000000000001</v>
      </c>
      <c r="AQ21" s="28">
        <f t="shared" ref="AQ21:AQ33" si="16">(Q21^Q$4-Q$3^Q$4)/(Q$2^Q$4-Q$3^Q$4)*Q$5</f>
        <v>0.32200000000000001</v>
      </c>
      <c r="AR21" s="28">
        <f t="shared" ref="AR21:AR33" si="17">(R21^R$4-R$3^R$4)/(R$2^R$4-R$3^R$4)*R$5</f>
        <v>0.32200000000000001</v>
      </c>
      <c r="AS21" s="28">
        <f t="shared" ref="AS21:AS33" si="18">(S21^S$4-S$3^S$4)/(S$2^S$4-S$3^S$4)*S$5</f>
        <v>0.32200000000000001</v>
      </c>
      <c r="AT21" s="28">
        <f t="shared" ref="AT21:AT33" si="19">(T21^T$4-T$3^T$4)/(T$2^T$4-T$3^T$4)*T$5</f>
        <v>0.32200000000000001</v>
      </c>
      <c r="AU21" s="28">
        <f t="shared" ref="AU21:AU33" si="20">(U21^U$4-U$3^U$4)/(U$2^U$4-U$3^U$4)*U$5</f>
        <v>0.32200000000000001</v>
      </c>
      <c r="AV21" s="47">
        <f t="shared" ref="AV21:AV33" si="21">(V21^V$4-V$3^V$4)/(V$2^V$4-V$3^V$4)*V$5</f>
        <v>0.32200000000000001</v>
      </c>
      <c r="AW21" s="28">
        <f t="shared" ref="AW21:AW33" si="22">(W21^W$4-W$3^W$4)/(W$2^W$4-W$3^W$4)*W$5</f>
        <v>0.32200000000000001</v>
      </c>
      <c r="AX21" s="28">
        <f t="shared" ref="AX21:AX33" si="23">(X21^X$4-X$3^X$4)/(X$2^X$4-X$3^X$4)*X$5</f>
        <v>0.32200000000000001</v>
      </c>
      <c r="AY21" s="28">
        <f t="shared" ref="AY21:AY33" si="24">(Y21^Y$4-Y$3^Y$4)/(Y$2^Y$4-Y$3^Y$4)*Y$5</f>
        <v>0.32200000000000001</v>
      </c>
    </row>
    <row r="22" spans="1:51" x14ac:dyDescent="0.25">
      <c r="A22" s="23">
        <v>43266.525000000001</v>
      </c>
      <c r="B22" s="11">
        <v>26</v>
      </c>
      <c r="C22" s="11">
        <f t="shared" si="2"/>
        <v>0.43333333333333335</v>
      </c>
      <c r="D22" s="24">
        <v>921</v>
      </c>
      <c r="E22" s="24">
        <v>975</v>
      </c>
      <c r="F22" s="24">
        <v>960</v>
      </c>
      <c r="G22" s="24">
        <v>935</v>
      </c>
      <c r="H22" s="24">
        <v>892</v>
      </c>
      <c r="I22" s="24">
        <v>983</v>
      </c>
      <c r="J22" s="24">
        <v>970</v>
      </c>
      <c r="K22" s="15">
        <v>972</v>
      </c>
      <c r="L22" s="24">
        <v>1025</v>
      </c>
      <c r="M22" s="11">
        <v>1017</v>
      </c>
      <c r="N22" s="24">
        <v>1064</v>
      </c>
      <c r="O22" s="24">
        <v>991</v>
      </c>
      <c r="P22" s="11">
        <v>1008</v>
      </c>
      <c r="Q22" s="24">
        <v>975</v>
      </c>
      <c r="R22" s="24">
        <v>1030</v>
      </c>
      <c r="S22" s="24">
        <v>983</v>
      </c>
      <c r="T22" s="24">
        <v>1031</v>
      </c>
      <c r="U22" s="24">
        <v>1003</v>
      </c>
      <c r="V22" s="41">
        <v>4091</v>
      </c>
      <c r="W22" s="24">
        <v>1003</v>
      </c>
      <c r="X22" s="24">
        <v>979</v>
      </c>
      <c r="Y22" s="24">
        <v>931</v>
      </c>
      <c r="AA22" s="23">
        <f t="shared" si="3"/>
        <v>43266.525000000001</v>
      </c>
      <c r="AB22" s="11">
        <f t="shared" si="4"/>
        <v>26</v>
      </c>
      <c r="AC22" s="11">
        <f t="shared" si="5"/>
        <v>0.43333333333333335</v>
      </c>
      <c r="AD22" s="28">
        <f t="shared" si="6"/>
        <v>0.32200000000000001</v>
      </c>
      <c r="AE22" s="28">
        <f t="shared" ref="AE22:AE33" si="25">(E22^E$4-E$3^E$4)/(E$2^E$4-E$3^E$4)*E$5</f>
        <v>0.32200000000000001</v>
      </c>
      <c r="AF22" s="28">
        <f t="shared" ref="AF22:AF33" si="26">(F22^F$4-F$3^F$4)/(F$2^F$4-F$3^F$4)*F$5</f>
        <v>0.32200000000000001</v>
      </c>
      <c r="AG22" s="28">
        <f t="shared" ref="AG22:AG33" si="27">(G22^G$4-G$3^G$4)/(G$2^G$4-G$3^G$4)*G$5</f>
        <v>0.32200000000000001</v>
      </c>
      <c r="AH22" s="28">
        <f t="shared" si="7"/>
        <v>0.32081223838350631</v>
      </c>
      <c r="AI22" s="28">
        <f t="shared" si="8"/>
        <v>0.32200000000000001</v>
      </c>
      <c r="AJ22" s="28">
        <f t="shared" si="9"/>
        <v>0.32200000000000001</v>
      </c>
      <c r="AK22" s="46">
        <f t="shared" si="10"/>
        <v>0.32200000000000001</v>
      </c>
      <c r="AL22" s="28">
        <f t="shared" si="11"/>
        <v>0.32200000000000001</v>
      </c>
      <c r="AM22" s="28">
        <f t="shared" si="12"/>
        <v>0.32200000000000001</v>
      </c>
      <c r="AN22" s="28">
        <f t="shared" si="13"/>
        <v>0.32200000000000001</v>
      </c>
      <c r="AO22" s="28">
        <f t="shared" si="14"/>
        <v>0.32200000000000001</v>
      </c>
      <c r="AP22" s="28">
        <f t="shared" si="15"/>
        <v>0.32200000000000001</v>
      </c>
      <c r="AQ22" s="28">
        <f t="shared" si="16"/>
        <v>0.32200000000000001</v>
      </c>
      <c r="AR22" s="28">
        <f t="shared" si="17"/>
        <v>0.32200000000000001</v>
      </c>
      <c r="AS22" s="28">
        <f t="shared" si="18"/>
        <v>0.32200000000000001</v>
      </c>
      <c r="AT22" s="28">
        <f t="shared" si="19"/>
        <v>0.32200000000000001</v>
      </c>
      <c r="AU22" s="28">
        <f t="shared" si="20"/>
        <v>0.32200000000000001</v>
      </c>
      <c r="AV22" s="47">
        <f t="shared" si="21"/>
        <v>0.32200000000000001</v>
      </c>
      <c r="AW22" s="28">
        <f t="shared" si="22"/>
        <v>0.32200000000000001</v>
      </c>
      <c r="AX22" s="28">
        <f t="shared" si="23"/>
        <v>0.32200000000000001</v>
      </c>
      <c r="AY22" s="28">
        <f t="shared" si="24"/>
        <v>0.32200000000000001</v>
      </c>
    </row>
    <row r="23" spans="1:51" x14ac:dyDescent="0.25">
      <c r="A23" s="23">
        <v>43266.526388888888</v>
      </c>
      <c r="B23" s="11">
        <v>28</v>
      </c>
      <c r="C23" s="11">
        <f t="shared" si="2"/>
        <v>0.46666666666666667</v>
      </c>
      <c r="D23" s="24">
        <v>921</v>
      </c>
      <c r="E23" s="24">
        <v>975</v>
      </c>
      <c r="F23" s="24">
        <v>960</v>
      </c>
      <c r="G23" s="24">
        <v>935</v>
      </c>
      <c r="H23" s="24">
        <v>892</v>
      </c>
      <c r="I23" s="24">
        <v>983</v>
      </c>
      <c r="J23" s="24">
        <v>970</v>
      </c>
      <c r="K23" s="15">
        <v>972</v>
      </c>
      <c r="L23" s="24">
        <v>1025</v>
      </c>
      <c r="M23" s="11">
        <v>1017</v>
      </c>
      <c r="N23" s="24">
        <v>1064</v>
      </c>
      <c r="O23" s="24">
        <v>991</v>
      </c>
      <c r="P23" s="11">
        <v>1008</v>
      </c>
      <c r="Q23" s="24">
        <v>975</v>
      </c>
      <c r="R23" s="24">
        <v>1030</v>
      </c>
      <c r="S23" s="24">
        <v>983</v>
      </c>
      <c r="T23" s="24">
        <v>1031</v>
      </c>
      <c r="U23" s="24">
        <v>1003</v>
      </c>
      <c r="V23" s="41">
        <v>4091</v>
      </c>
      <c r="W23" s="24">
        <v>1003</v>
      </c>
      <c r="X23" s="24">
        <v>979</v>
      </c>
      <c r="Y23" s="24">
        <v>931</v>
      </c>
      <c r="AA23" s="23">
        <f t="shared" si="3"/>
        <v>43266.526388888888</v>
      </c>
      <c r="AB23" s="11">
        <f t="shared" si="4"/>
        <v>28</v>
      </c>
      <c r="AC23" s="11">
        <f t="shared" si="5"/>
        <v>0.46666666666666667</v>
      </c>
      <c r="AD23" s="28">
        <f t="shared" si="6"/>
        <v>0.32200000000000001</v>
      </c>
      <c r="AE23" s="28">
        <f t="shared" si="25"/>
        <v>0.32200000000000001</v>
      </c>
      <c r="AF23" s="28">
        <f t="shared" si="26"/>
        <v>0.32200000000000001</v>
      </c>
      <c r="AG23" s="28">
        <f t="shared" si="27"/>
        <v>0.32200000000000001</v>
      </c>
      <c r="AH23" s="28">
        <f t="shared" si="7"/>
        <v>0.32081223838350631</v>
      </c>
      <c r="AI23" s="28">
        <f t="shared" si="8"/>
        <v>0.32200000000000001</v>
      </c>
      <c r="AJ23" s="28">
        <f t="shared" si="9"/>
        <v>0.32200000000000001</v>
      </c>
      <c r="AK23" s="46">
        <f t="shared" si="10"/>
        <v>0.32200000000000001</v>
      </c>
      <c r="AL23" s="28">
        <f t="shared" si="11"/>
        <v>0.32200000000000001</v>
      </c>
      <c r="AM23" s="28">
        <f t="shared" si="12"/>
        <v>0.32200000000000001</v>
      </c>
      <c r="AN23" s="28">
        <f t="shared" si="13"/>
        <v>0.32200000000000001</v>
      </c>
      <c r="AO23" s="28">
        <f t="shared" si="14"/>
        <v>0.32200000000000001</v>
      </c>
      <c r="AP23" s="28">
        <f t="shared" si="15"/>
        <v>0.32200000000000001</v>
      </c>
      <c r="AQ23" s="28">
        <f t="shared" si="16"/>
        <v>0.32200000000000001</v>
      </c>
      <c r="AR23" s="28">
        <f t="shared" si="17"/>
        <v>0.32200000000000001</v>
      </c>
      <c r="AS23" s="28">
        <f t="shared" si="18"/>
        <v>0.32200000000000001</v>
      </c>
      <c r="AT23" s="28">
        <f t="shared" si="19"/>
        <v>0.32200000000000001</v>
      </c>
      <c r="AU23" s="28">
        <f t="shared" si="20"/>
        <v>0.32200000000000001</v>
      </c>
      <c r="AV23" s="47">
        <f t="shared" si="21"/>
        <v>0.32200000000000001</v>
      </c>
      <c r="AW23" s="28">
        <f t="shared" si="22"/>
        <v>0.32200000000000001</v>
      </c>
      <c r="AX23" s="28">
        <f t="shared" si="23"/>
        <v>0.32200000000000001</v>
      </c>
      <c r="AY23" s="28">
        <f t="shared" si="24"/>
        <v>0.32200000000000001</v>
      </c>
    </row>
    <row r="24" spans="1:51" x14ac:dyDescent="0.25">
      <c r="A24" s="23">
        <v>43266.527777777781</v>
      </c>
      <c r="B24" s="11">
        <v>30</v>
      </c>
      <c r="C24" s="11">
        <f t="shared" si="2"/>
        <v>0.5</v>
      </c>
      <c r="D24" s="24">
        <v>921</v>
      </c>
      <c r="E24" s="24">
        <v>975</v>
      </c>
      <c r="F24" s="24">
        <v>960</v>
      </c>
      <c r="G24" s="24">
        <v>934</v>
      </c>
      <c r="H24" s="24">
        <v>892</v>
      </c>
      <c r="I24" s="24">
        <v>983</v>
      </c>
      <c r="J24" s="24">
        <v>970</v>
      </c>
      <c r="K24" s="15">
        <v>972</v>
      </c>
      <c r="L24" s="24">
        <v>1025</v>
      </c>
      <c r="M24" s="11">
        <v>1017</v>
      </c>
      <c r="N24" s="24">
        <v>1064</v>
      </c>
      <c r="O24" s="24">
        <v>991</v>
      </c>
      <c r="P24" s="11">
        <v>1008</v>
      </c>
      <c r="Q24" s="24">
        <v>975</v>
      </c>
      <c r="R24" s="24">
        <v>1030</v>
      </c>
      <c r="S24" s="24">
        <v>983</v>
      </c>
      <c r="T24" s="24">
        <v>1031</v>
      </c>
      <c r="U24" s="24">
        <v>1003</v>
      </c>
      <c r="V24" s="41">
        <v>4091</v>
      </c>
      <c r="W24" s="24">
        <v>1003</v>
      </c>
      <c r="X24" s="24">
        <v>979</v>
      </c>
      <c r="Y24" s="24">
        <v>931</v>
      </c>
      <c r="AA24" s="23">
        <f t="shared" si="3"/>
        <v>43266.527777777781</v>
      </c>
      <c r="AB24" s="11">
        <f t="shared" si="4"/>
        <v>30</v>
      </c>
      <c r="AC24" s="11">
        <f t="shared" si="5"/>
        <v>0.5</v>
      </c>
      <c r="AD24" s="28">
        <f t="shared" si="6"/>
        <v>0.32200000000000001</v>
      </c>
      <c r="AE24" s="28">
        <f t="shared" si="25"/>
        <v>0.32200000000000001</v>
      </c>
      <c r="AF24" s="28">
        <f t="shared" si="26"/>
        <v>0.32200000000000001</v>
      </c>
      <c r="AG24" s="28">
        <f t="shared" si="27"/>
        <v>0.32087692202520235</v>
      </c>
      <c r="AH24" s="28">
        <f t="shared" si="7"/>
        <v>0.32081223838350631</v>
      </c>
      <c r="AI24" s="28">
        <f t="shared" si="8"/>
        <v>0.32200000000000001</v>
      </c>
      <c r="AJ24" s="28">
        <f t="shared" si="9"/>
        <v>0.32200000000000001</v>
      </c>
      <c r="AK24" s="46">
        <f t="shared" si="10"/>
        <v>0.32200000000000001</v>
      </c>
      <c r="AL24" s="28">
        <f t="shared" si="11"/>
        <v>0.32200000000000001</v>
      </c>
      <c r="AM24" s="28">
        <f t="shared" si="12"/>
        <v>0.32200000000000001</v>
      </c>
      <c r="AN24" s="28">
        <f t="shared" si="13"/>
        <v>0.32200000000000001</v>
      </c>
      <c r="AO24" s="28">
        <f t="shared" si="14"/>
        <v>0.32200000000000001</v>
      </c>
      <c r="AP24" s="28">
        <f t="shared" si="15"/>
        <v>0.32200000000000001</v>
      </c>
      <c r="AQ24" s="28">
        <f t="shared" si="16"/>
        <v>0.32200000000000001</v>
      </c>
      <c r="AR24" s="28">
        <f t="shared" si="17"/>
        <v>0.32200000000000001</v>
      </c>
      <c r="AS24" s="28">
        <f t="shared" si="18"/>
        <v>0.32200000000000001</v>
      </c>
      <c r="AT24" s="28">
        <f t="shared" si="19"/>
        <v>0.32200000000000001</v>
      </c>
      <c r="AU24" s="28">
        <f t="shared" si="20"/>
        <v>0.32200000000000001</v>
      </c>
      <c r="AV24" s="47">
        <f t="shared" si="21"/>
        <v>0.32200000000000001</v>
      </c>
      <c r="AW24" s="28">
        <f t="shared" si="22"/>
        <v>0.32200000000000001</v>
      </c>
      <c r="AX24" s="28">
        <f t="shared" si="23"/>
        <v>0.32200000000000001</v>
      </c>
      <c r="AY24" s="28">
        <f t="shared" si="24"/>
        <v>0.32200000000000001</v>
      </c>
    </row>
    <row r="25" spans="1:51" x14ac:dyDescent="0.25">
      <c r="A25" s="23">
        <v>43266.529166666667</v>
      </c>
      <c r="B25" s="11">
        <v>32</v>
      </c>
      <c r="C25" s="11">
        <f t="shared" si="2"/>
        <v>0.53333333333333333</v>
      </c>
      <c r="D25" s="24">
        <v>921</v>
      </c>
      <c r="E25" s="24">
        <v>975</v>
      </c>
      <c r="F25" s="24">
        <v>960</v>
      </c>
      <c r="G25" s="24">
        <v>934</v>
      </c>
      <c r="H25" s="24">
        <v>892</v>
      </c>
      <c r="I25" s="24">
        <v>983</v>
      </c>
      <c r="J25" s="24">
        <v>970</v>
      </c>
      <c r="K25" s="15">
        <v>972</v>
      </c>
      <c r="L25" s="24">
        <v>1025</v>
      </c>
      <c r="M25" s="11">
        <v>1017</v>
      </c>
      <c r="N25" s="24">
        <v>1064</v>
      </c>
      <c r="O25" s="24">
        <v>991</v>
      </c>
      <c r="P25" s="11">
        <v>1008</v>
      </c>
      <c r="Q25" s="24">
        <v>975</v>
      </c>
      <c r="R25" s="24">
        <v>1030</v>
      </c>
      <c r="S25" s="24">
        <v>983</v>
      </c>
      <c r="T25" s="24">
        <v>1031</v>
      </c>
      <c r="U25" s="24">
        <v>1003</v>
      </c>
      <c r="V25" s="41">
        <v>4091</v>
      </c>
      <c r="W25" s="24">
        <v>1003</v>
      </c>
      <c r="X25" s="24">
        <v>979</v>
      </c>
      <c r="Y25" s="24">
        <v>931</v>
      </c>
      <c r="AA25" s="23">
        <f t="shared" si="3"/>
        <v>43266.529166666667</v>
      </c>
      <c r="AB25" s="11">
        <f t="shared" si="4"/>
        <v>32</v>
      </c>
      <c r="AC25" s="11">
        <f t="shared" si="5"/>
        <v>0.53333333333333333</v>
      </c>
      <c r="AD25" s="28">
        <f t="shared" si="6"/>
        <v>0.32200000000000001</v>
      </c>
      <c r="AE25" s="28">
        <f t="shared" si="25"/>
        <v>0.32200000000000001</v>
      </c>
      <c r="AF25" s="28">
        <f t="shared" si="26"/>
        <v>0.32200000000000001</v>
      </c>
      <c r="AG25" s="28">
        <f t="shared" si="27"/>
        <v>0.32087692202520235</v>
      </c>
      <c r="AH25" s="28">
        <f t="shared" si="7"/>
        <v>0.32081223838350631</v>
      </c>
      <c r="AI25" s="28">
        <f t="shared" si="8"/>
        <v>0.32200000000000001</v>
      </c>
      <c r="AJ25" s="28">
        <f t="shared" si="9"/>
        <v>0.32200000000000001</v>
      </c>
      <c r="AK25" s="46">
        <f t="shared" si="10"/>
        <v>0.32200000000000001</v>
      </c>
      <c r="AL25" s="28">
        <f t="shared" si="11"/>
        <v>0.32200000000000001</v>
      </c>
      <c r="AM25" s="28">
        <f t="shared" si="12"/>
        <v>0.32200000000000001</v>
      </c>
      <c r="AN25" s="28">
        <f t="shared" si="13"/>
        <v>0.32200000000000001</v>
      </c>
      <c r="AO25" s="28">
        <f t="shared" si="14"/>
        <v>0.32200000000000001</v>
      </c>
      <c r="AP25" s="28">
        <f t="shared" si="15"/>
        <v>0.32200000000000001</v>
      </c>
      <c r="AQ25" s="28">
        <f t="shared" si="16"/>
        <v>0.32200000000000001</v>
      </c>
      <c r="AR25" s="28">
        <f t="shared" si="17"/>
        <v>0.32200000000000001</v>
      </c>
      <c r="AS25" s="28">
        <f t="shared" si="18"/>
        <v>0.32200000000000001</v>
      </c>
      <c r="AT25" s="28">
        <f t="shared" si="19"/>
        <v>0.32200000000000001</v>
      </c>
      <c r="AU25" s="28">
        <f t="shared" si="20"/>
        <v>0.32200000000000001</v>
      </c>
      <c r="AV25" s="47">
        <f t="shared" si="21"/>
        <v>0.32200000000000001</v>
      </c>
      <c r="AW25" s="28">
        <f t="shared" si="22"/>
        <v>0.32200000000000001</v>
      </c>
      <c r="AX25" s="28">
        <f t="shared" si="23"/>
        <v>0.32200000000000001</v>
      </c>
      <c r="AY25" s="28">
        <f t="shared" si="24"/>
        <v>0.32200000000000001</v>
      </c>
    </row>
    <row r="26" spans="1:51" x14ac:dyDescent="0.25">
      <c r="A26" s="23">
        <v>43266.530555555553</v>
      </c>
      <c r="B26" s="11">
        <v>34</v>
      </c>
      <c r="C26" s="11">
        <f t="shared" si="2"/>
        <v>0.56666666666666665</v>
      </c>
      <c r="D26" s="24">
        <v>921</v>
      </c>
      <c r="E26" s="24">
        <v>975</v>
      </c>
      <c r="F26" s="24">
        <v>960</v>
      </c>
      <c r="G26" s="24">
        <v>934</v>
      </c>
      <c r="H26" s="24">
        <v>892</v>
      </c>
      <c r="I26" s="24">
        <v>983</v>
      </c>
      <c r="J26" s="24">
        <v>970</v>
      </c>
      <c r="K26" s="15">
        <v>972</v>
      </c>
      <c r="L26" s="24">
        <v>1025</v>
      </c>
      <c r="M26" s="11">
        <v>1017</v>
      </c>
      <c r="N26" s="24">
        <v>1064</v>
      </c>
      <c r="O26" s="24">
        <v>991</v>
      </c>
      <c r="P26" s="11">
        <v>1008</v>
      </c>
      <c r="Q26" s="24">
        <v>975</v>
      </c>
      <c r="R26" s="24">
        <v>1030</v>
      </c>
      <c r="S26" s="24">
        <v>983</v>
      </c>
      <c r="T26" s="24">
        <v>1031</v>
      </c>
      <c r="U26" s="24">
        <v>1003</v>
      </c>
      <c r="V26" s="41">
        <v>4091</v>
      </c>
      <c r="W26" s="24">
        <v>1003</v>
      </c>
      <c r="X26" s="24">
        <v>979</v>
      </c>
      <c r="Y26" s="24">
        <v>931</v>
      </c>
      <c r="AA26" s="23">
        <f t="shared" si="3"/>
        <v>43266.530555555553</v>
      </c>
      <c r="AB26" s="11">
        <f t="shared" si="4"/>
        <v>34</v>
      </c>
      <c r="AC26" s="11">
        <f t="shared" si="5"/>
        <v>0.56666666666666665</v>
      </c>
      <c r="AD26" s="28">
        <f t="shared" si="6"/>
        <v>0.32200000000000001</v>
      </c>
      <c r="AE26" s="28">
        <f t="shared" si="25"/>
        <v>0.32200000000000001</v>
      </c>
      <c r="AF26" s="28">
        <f t="shared" si="26"/>
        <v>0.32200000000000001</v>
      </c>
      <c r="AG26" s="28">
        <f t="shared" si="27"/>
        <v>0.32087692202520235</v>
      </c>
      <c r="AH26" s="28">
        <f t="shared" si="7"/>
        <v>0.32081223838350631</v>
      </c>
      <c r="AI26" s="28">
        <f t="shared" si="8"/>
        <v>0.32200000000000001</v>
      </c>
      <c r="AJ26" s="28">
        <f t="shared" si="9"/>
        <v>0.32200000000000001</v>
      </c>
      <c r="AK26" s="46">
        <f t="shared" si="10"/>
        <v>0.32200000000000001</v>
      </c>
      <c r="AL26" s="28">
        <f t="shared" si="11"/>
        <v>0.32200000000000001</v>
      </c>
      <c r="AM26" s="28">
        <f t="shared" si="12"/>
        <v>0.32200000000000001</v>
      </c>
      <c r="AN26" s="28">
        <f t="shared" si="13"/>
        <v>0.32200000000000001</v>
      </c>
      <c r="AO26" s="28">
        <f t="shared" si="14"/>
        <v>0.32200000000000001</v>
      </c>
      <c r="AP26" s="28">
        <f t="shared" si="15"/>
        <v>0.32200000000000001</v>
      </c>
      <c r="AQ26" s="28">
        <f t="shared" si="16"/>
        <v>0.32200000000000001</v>
      </c>
      <c r="AR26" s="28">
        <f t="shared" si="17"/>
        <v>0.32200000000000001</v>
      </c>
      <c r="AS26" s="28">
        <f t="shared" si="18"/>
        <v>0.32200000000000001</v>
      </c>
      <c r="AT26" s="28">
        <f t="shared" si="19"/>
        <v>0.32200000000000001</v>
      </c>
      <c r="AU26" s="28">
        <f t="shared" si="20"/>
        <v>0.32200000000000001</v>
      </c>
      <c r="AV26" s="47">
        <f t="shared" si="21"/>
        <v>0.32200000000000001</v>
      </c>
      <c r="AW26" s="28">
        <f t="shared" si="22"/>
        <v>0.32200000000000001</v>
      </c>
      <c r="AX26" s="28">
        <f t="shared" si="23"/>
        <v>0.32200000000000001</v>
      </c>
      <c r="AY26" s="28">
        <f t="shared" si="24"/>
        <v>0.32200000000000001</v>
      </c>
    </row>
    <row r="27" spans="1:51" x14ac:dyDescent="0.25">
      <c r="A27" s="23">
        <v>43266.531944444447</v>
      </c>
      <c r="B27" s="11">
        <v>36</v>
      </c>
      <c r="C27" s="11">
        <f t="shared" si="2"/>
        <v>0.6</v>
      </c>
      <c r="D27" s="24">
        <v>921</v>
      </c>
      <c r="E27" s="24">
        <v>975</v>
      </c>
      <c r="F27" s="24">
        <v>960</v>
      </c>
      <c r="G27" s="24">
        <v>934</v>
      </c>
      <c r="H27" s="24">
        <v>892</v>
      </c>
      <c r="I27" s="24">
        <v>983</v>
      </c>
      <c r="J27" s="24">
        <v>970</v>
      </c>
      <c r="K27" s="15">
        <v>972</v>
      </c>
      <c r="L27" s="24">
        <v>1025</v>
      </c>
      <c r="M27" s="11">
        <v>1017</v>
      </c>
      <c r="N27" s="24">
        <v>1064</v>
      </c>
      <c r="O27" s="24">
        <v>991</v>
      </c>
      <c r="P27" s="11">
        <v>1008</v>
      </c>
      <c r="Q27" s="24">
        <v>975</v>
      </c>
      <c r="R27" s="24">
        <v>1030</v>
      </c>
      <c r="S27" s="24">
        <v>983</v>
      </c>
      <c r="T27" s="24">
        <v>1031</v>
      </c>
      <c r="U27" s="24">
        <v>1003</v>
      </c>
      <c r="V27" s="41">
        <v>4091</v>
      </c>
      <c r="W27" s="24">
        <v>1003</v>
      </c>
      <c r="X27" s="24">
        <v>979</v>
      </c>
      <c r="Y27" s="24">
        <v>931</v>
      </c>
      <c r="AA27" s="23">
        <f t="shared" si="3"/>
        <v>43266.531944444447</v>
      </c>
      <c r="AB27" s="11">
        <f t="shared" si="4"/>
        <v>36</v>
      </c>
      <c r="AC27" s="11">
        <f t="shared" si="5"/>
        <v>0.6</v>
      </c>
      <c r="AD27" s="28">
        <f t="shared" si="6"/>
        <v>0.32200000000000001</v>
      </c>
      <c r="AE27" s="28">
        <f t="shared" si="25"/>
        <v>0.32200000000000001</v>
      </c>
      <c r="AF27" s="28">
        <f t="shared" si="26"/>
        <v>0.32200000000000001</v>
      </c>
      <c r="AG27" s="28">
        <f t="shared" si="27"/>
        <v>0.32087692202520235</v>
      </c>
      <c r="AH27" s="28">
        <f t="shared" si="7"/>
        <v>0.32081223838350631</v>
      </c>
      <c r="AI27" s="28">
        <f t="shared" si="8"/>
        <v>0.32200000000000001</v>
      </c>
      <c r="AJ27" s="28">
        <f t="shared" si="9"/>
        <v>0.32200000000000001</v>
      </c>
      <c r="AK27" s="46">
        <f t="shared" si="10"/>
        <v>0.32200000000000001</v>
      </c>
      <c r="AL27" s="28">
        <f t="shared" si="11"/>
        <v>0.32200000000000001</v>
      </c>
      <c r="AM27" s="28">
        <f t="shared" si="12"/>
        <v>0.32200000000000001</v>
      </c>
      <c r="AN27" s="28">
        <f t="shared" si="13"/>
        <v>0.32200000000000001</v>
      </c>
      <c r="AO27" s="28">
        <f t="shared" si="14"/>
        <v>0.32200000000000001</v>
      </c>
      <c r="AP27" s="28">
        <f t="shared" si="15"/>
        <v>0.32200000000000001</v>
      </c>
      <c r="AQ27" s="28">
        <f t="shared" si="16"/>
        <v>0.32200000000000001</v>
      </c>
      <c r="AR27" s="28">
        <f t="shared" si="17"/>
        <v>0.32200000000000001</v>
      </c>
      <c r="AS27" s="28">
        <f t="shared" si="18"/>
        <v>0.32200000000000001</v>
      </c>
      <c r="AT27" s="28">
        <f t="shared" si="19"/>
        <v>0.32200000000000001</v>
      </c>
      <c r="AU27" s="28">
        <f t="shared" si="20"/>
        <v>0.32200000000000001</v>
      </c>
      <c r="AV27" s="47">
        <f t="shared" si="21"/>
        <v>0.32200000000000001</v>
      </c>
      <c r="AW27" s="28">
        <f t="shared" si="22"/>
        <v>0.32200000000000001</v>
      </c>
      <c r="AX27" s="28">
        <f t="shared" si="23"/>
        <v>0.32200000000000001</v>
      </c>
      <c r="AY27" s="28">
        <f t="shared" si="24"/>
        <v>0.32200000000000001</v>
      </c>
    </row>
    <row r="28" spans="1:51" x14ac:dyDescent="0.25">
      <c r="A28" s="23">
        <v>43266.533333333333</v>
      </c>
      <c r="B28" s="11">
        <v>38</v>
      </c>
      <c r="C28" s="11">
        <f t="shared" si="2"/>
        <v>0.6333333333333333</v>
      </c>
      <c r="D28" s="24">
        <v>921</v>
      </c>
      <c r="E28" s="24">
        <v>975</v>
      </c>
      <c r="F28" s="24">
        <v>960</v>
      </c>
      <c r="G28" s="24">
        <v>935</v>
      </c>
      <c r="H28" s="24">
        <v>891</v>
      </c>
      <c r="I28" s="24">
        <v>983</v>
      </c>
      <c r="J28" s="24">
        <v>970</v>
      </c>
      <c r="K28" s="15">
        <v>972</v>
      </c>
      <c r="L28" s="24">
        <v>1025</v>
      </c>
      <c r="M28" s="11">
        <v>1017</v>
      </c>
      <c r="N28" s="24">
        <v>1064</v>
      </c>
      <c r="O28" s="24">
        <v>991</v>
      </c>
      <c r="P28" s="11">
        <v>1008</v>
      </c>
      <c r="Q28" s="24">
        <v>975</v>
      </c>
      <c r="R28" s="24">
        <v>1030</v>
      </c>
      <c r="S28" s="24">
        <v>983</v>
      </c>
      <c r="T28" s="24">
        <v>1031</v>
      </c>
      <c r="U28" s="24">
        <v>1003</v>
      </c>
      <c r="V28" s="41">
        <v>4091</v>
      </c>
      <c r="W28" s="24">
        <v>1003</v>
      </c>
      <c r="X28" s="24">
        <v>979</v>
      </c>
      <c r="Y28" s="24">
        <v>931</v>
      </c>
      <c r="AA28" s="23">
        <f t="shared" si="3"/>
        <v>43266.533333333333</v>
      </c>
      <c r="AB28" s="11">
        <f t="shared" si="4"/>
        <v>38</v>
      </c>
      <c r="AC28" s="11">
        <f t="shared" si="5"/>
        <v>0.6333333333333333</v>
      </c>
      <c r="AD28" s="28">
        <f t="shared" si="6"/>
        <v>0.32200000000000001</v>
      </c>
      <c r="AE28" s="28">
        <f t="shared" si="25"/>
        <v>0.32200000000000001</v>
      </c>
      <c r="AF28" s="28">
        <f t="shared" si="26"/>
        <v>0.32200000000000001</v>
      </c>
      <c r="AG28" s="28">
        <f t="shared" si="27"/>
        <v>0.32200000000000001</v>
      </c>
      <c r="AH28" s="28">
        <f t="shared" si="7"/>
        <v>0.31962647244564424</v>
      </c>
      <c r="AI28" s="28">
        <f t="shared" si="8"/>
        <v>0.32200000000000001</v>
      </c>
      <c r="AJ28" s="28">
        <f t="shared" si="9"/>
        <v>0.32200000000000001</v>
      </c>
      <c r="AK28" s="46">
        <f t="shared" si="10"/>
        <v>0.32200000000000001</v>
      </c>
      <c r="AL28" s="28">
        <f t="shared" si="11"/>
        <v>0.32200000000000001</v>
      </c>
      <c r="AM28" s="28">
        <f t="shared" si="12"/>
        <v>0.32200000000000001</v>
      </c>
      <c r="AN28" s="28">
        <f t="shared" si="13"/>
        <v>0.32200000000000001</v>
      </c>
      <c r="AO28" s="28">
        <f t="shared" si="14"/>
        <v>0.32200000000000001</v>
      </c>
      <c r="AP28" s="28">
        <f t="shared" si="15"/>
        <v>0.32200000000000001</v>
      </c>
      <c r="AQ28" s="28">
        <f t="shared" si="16"/>
        <v>0.32200000000000001</v>
      </c>
      <c r="AR28" s="28">
        <f t="shared" si="17"/>
        <v>0.32200000000000001</v>
      </c>
      <c r="AS28" s="28">
        <f t="shared" si="18"/>
        <v>0.32200000000000001</v>
      </c>
      <c r="AT28" s="28">
        <f t="shared" si="19"/>
        <v>0.32200000000000001</v>
      </c>
      <c r="AU28" s="28">
        <f t="shared" si="20"/>
        <v>0.32200000000000001</v>
      </c>
      <c r="AV28" s="47">
        <f t="shared" si="21"/>
        <v>0.32200000000000001</v>
      </c>
      <c r="AW28" s="28">
        <f t="shared" si="22"/>
        <v>0.32200000000000001</v>
      </c>
      <c r="AX28" s="28">
        <f t="shared" si="23"/>
        <v>0.32200000000000001</v>
      </c>
      <c r="AY28" s="28">
        <f t="shared" si="24"/>
        <v>0.32200000000000001</v>
      </c>
    </row>
    <row r="29" spans="1:51" x14ac:dyDescent="0.25">
      <c r="A29" s="23">
        <v>43266.534722222219</v>
      </c>
      <c r="B29" s="11">
        <v>40</v>
      </c>
      <c r="C29" s="11">
        <f t="shared" si="2"/>
        <v>0.66666666666666663</v>
      </c>
      <c r="D29" s="24">
        <v>921</v>
      </c>
      <c r="E29" s="24">
        <v>975</v>
      </c>
      <c r="F29" s="24">
        <v>960</v>
      </c>
      <c r="G29" s="24">
        <v>935</v>
      </c>
      <c r="H29" s="24">
        <v>892</v>
      </c>
      <c r="I29" s="24">
        <v>983</v>
      </c>
      <c r="J29" s="24">
        <v>970</v>
      </c>
      <c r="K29" s="15">
        <v>972</v>
      </c>
      <c r="L29" s="24">
        <v>1025</v>
      </c>
      <c r="M29" s="11">
        <v>1017</v>
      </c>
      <c r="N29" s="24">
        <v>1064</v>
      </c>
      <c r="O29" s="24">
        <v>991</v>
      </c>
      <c r="P29" s="11">
        <v>1008</v>
      </c>
      <c r="Q29" s="24">
        <v>975</v>
      </c>
      <c r="R29" s="24">
        <v>1030</v>
      </c>
      <c r="S29" s="24">
        <v>983</v>
      </c>
      <c r="T29" s="24">
        <v>1031</v>
      </c>
      <c r="U29" s="24">
        <v>1003</v>
      </c>
      <c r="V29" s="41">
        <v>4091</v>
      </c>
      <c r="W29" s="24">
        <v>1003</v>
      </c>
      <c r="X29" s="24">
        <v>979</v>
      </c>
      <c r="Y29" s="24">
        <v>931</v>
      </c>
      <c r="AA29" s="23">
        <f t="shared" si="3"/>
        <v>43266.534722222219</v>
      </c>
      <c r="AB29" s="11">
        <f t="shared" si="4"/>
        <v>40</v>
      </c>
      <c r="AC29" s="11">
        <f t="shared" si="5"/>
        <v>0.66666666666666663</v>
      </c>
      <c r="AD29" s="28">
        <f t="shared" si="6"/>
        <v>0.32200000000000001</v>
      </c>
      <c r="AE29" s="28">
        <f t="shared" si="25"/>
        <v>0.32200000000000001</v>
      </c>
      <c r="AF29" s="28">
        <f t="shared" si="26"/>
        <v>0.32200000000000001</v>
      </c>
      <c r="AG29" s="28">
        <f t="shared" si="27"/>
        <v>0.32200000000000001</v>
      </c>
      <c r="AH29" s="28">
        <f t="shared" si="7"/>
        <v>0.32081223838350631</v>
      </c>
      <c r="AI29" s="28">
        <f t="shared" si="8"/>
        <v>0.32200000000000001</v>
      </c>
      <c r="AJ29" s="28">
        <f t="shared" si="9"/>
        <v>0.32200000000000001</v>
      </c>
      <c r="AK29" s="46">
        <f t="shared" si="10"/>
        <v>0.32200000000000001</v>
      </c>
      <c r="AL29" s="28">
        <f t="shared" si="11"/>
        <v>0.32200000000000001</v>
      </c>
      <c r="AM29" s="28">
        <f t="shared" si="12"/>
        <v>0.32200000000000001</v>
      </c>
      <c r="AN29" s="28">
        <f t="shared" si="13"/>
        <v>0.32200000000000001</v>
      </c>
      <c r="AO29" s="28">
        <f t="shared" si="14"/>
        <v>0.32200000000000001</v>
      </c>
      <c r="AP29" s="28">
        <f t="shared" si="15"/>
        <v>0.32200000000000001</v>
      </c>
      <c r="AQ29" s="28">
        <f t="shared" si="16"/>
        <v>0.32200000000000001</v>
      </c>
      <c r="AR29" s="28">
        <f t="shared" si="17"/>
        <v>0.32200000000000001</v>
      </c>
      <c r="AS29" s="28">
        <f t="shared" si="18"/>
        <v>0.32200000000000001</v>
      </c>
      <c r="AT29" s="28">
        <f t="shared" si="19"/>
        <v>0.32200000000000001</v>
      </c>
      <c r="AU29" s="28">
        <f t="shared" si="20"/>
        <v>0.32200000000000001</v>
      </c>
      <c r="AV29" s="47">
        <f t="shared" si="21"/>
        <v>0.32200000000000001</v>
      </c>
      <c r="AW29" s="28">
        <f t="shared" si="22"/>
        <v>0.32200000000000001</v>
      </c>
      <c r="AX29" s="28">
        <f t="shared" si="23"/>
        <v>0.32200000000000001</v>
      </c>
      <c r="AY29" s="28">
        <f t="shared" si="24"/>
        <v>0.32200000000000001</v>
      </c>
    </row>
    <row r="30" spans="1:51" x14ac:dyDescent="0.25">
      <c r="A30" s="23">
        <v>43266.536111111112</v>
      </c>
      <c r="B30" s="11">
        <v>42</v>
      </c>
      <c r="C30" s="11">
        <f t="shared" si="2"/>
        <v>0.7</v>
      </c>
      <c r="D30" s="24">
        <v>921</v>
      </c>
      <c r="E30" s="24">
        <v>975</v>
      </c>
      <c r="F30" s="24">
        <v>960</v>
      </c>
      <c r="G30" s="24">
        <v>935</v>
      </c>
      <c r="H30" s="24">
        <v>892</v>
      </c>
      <c r="I30" s="24">
        <v>983</v>
      </c>
      <c r="J30" s="24">
        <v>970</v>
      </c>
      <c r="K30" s="15">
        <v>972</v>
      </c>
      <c r="L30" s="24">
        <v>1025</v>
      </c>
      <c r="M30" s="11">
        <v>1017</v>
      </c>
      <c r="N30" s="24">
        <v>1064</v>
      </c>
      <c r="O30" s="24">
        <v>991</v>
      </c>
      <c r="P30" s="11">
        <v>1008</v>
      </c>
      <c r="Q30" s="24">
        <v>975</v>
      </c>
      <c r="R30" s="24">
        <v>1030</v>
      </c>
      <c r="S30" s="24">
        <v>983</v>
      </c>
      <c r="T30" s="24">
        <v>1031</v>
      </c>
      <c r="U30" s="24">
        <v>1003</v>
      </c>
      <c r="V30" s="41">
        <v>4091</v>
      </c>
      <c r="W30" s="24">
        <v>1003</v>
      </c>
      <c r="X30" s="24">
        <v>979</v>
      </c>
      <c r="Y30" s="24">
        <v>931</v>
      </c>
      <c r="AA30" s="23">
        <f t="shared" si="3"/>
        <v>43266.536111111112</v>
      </c>
      <c r="AB30" s="11">
        <f t="shared" si="4"/>
        <v>42</v>
      </c>
      <c r="AC30" s="11">
        <f t="shared" si="5"/>
        <v>0.7</v>
      </c>
      <c r="AD30" s="28">
        <f t="shared" si="6"/>
        <v>0.32200000000000001</v>
      </c>
      <c r="AE30" s="28">
        <f t="shared" si="25"/>
        <v>0.32200000000000001</v>
      </c>
      <c r="AF30" s="28">
        <f t="shared" si="26"/>
        <v>0.32200000000000001</v>
      </c>
      <c r="AG30" s="28">
        <f t="shared" si="27"/>
        <v>0.32200000000000001</v>
      </c>
      <c r="AH30" s="28">
        <f t="shared" si="7"/>
        <v>0.32081223838350631</v>
      </c>
      <c r="AI30" s="28">
        <f t="shared" si="8"/>
        <v>0.32200000000000001</v>
      </c>
      <c r="AJ30" s="28">
        <f t="shared" si="9"/>
        <v>0.32200000000000001</v>
      </c>
      <c r="AK30" s="46">
        <f t="shared" si="10"/>
        <v>0.32200000000000001</v>
      </c>
      <c r="AL30" s="28">
        <f t="shared" si="11"/>
        <v>0.32200000000000001</v>
      </c>
      <c r="AM30" s="28">
        <f t="shared" si="12"/>
        <v>0.32200000000000001</v>
      </c>
      <c r="AN30" s="28">
        <f t="shared" si="13"/>
        <v>0.32200000000000001</v>
      </c>
      <c r="AO30" s="28">
        <f t="shared" si="14"/>
        <v>0.32200000000000001</v>
      </c>
      <c r="AP30" s="28">
        <f t="shared" si="15"/>
        <v>0.32200000000000001</v>
      </c>
      <c r="AQ30" s="28">
        <f t="shared" si="16"/>
        <v>0.32200000000000001</v>
      </c>
      <c r="AR30" s="28">
        <f t="shared" si="17"/>
        <v>0.32200000000000001</v>
      </c>
      <c r="AS30" s="28">
        <f t="shared" si="18"/>
        <v>0.32200000000000001</v>
      </c>
      <c r="AT30" s="28">
        <f t="shared" si="19"/>
        <v>0.32200000000000001</v>
      </c>
      <c r="AU30" s="28">
        <f t="shared" si="20"/>
        <v>0.32200000000000001</v>
      </c>
      <c r="AV30" s="47">
        <f t="shared" si="21"/>
        <v>0.32200000000000001</v>
      </c>
      <c r="AW30" s="28">
        <f t="shared" si="22"/>
        <v>0.32200000000000001</v>
      </c>
      <c r="AX30" s="28">
        <f t="shared" si="23"/>
        <v>0.32200000000000001</v>
      </c>
      <c r="AY30" s="28">
        <f t="shared" si="24"/>
        <v>0.32200000000000001</v>
      </c>
    </row>
    <row r="31" spans="1:51" x14ac:dyDescent="0.25">
      <c r="A31" s="23">
        <v>43266.537499999999</v>
      </c>
      <c r="B31" s="11">
        <v>44</v>
      </c>
      <c r="C31" s="11">
        <f t="shared" si="2"/>
        <v>0.73333333333333328</v>
      </c>
      <c r="D31" s="24">
        <v>921</v>
      </c>
      <c r="E31" s="24">
        <v>975</v>
      </c>
      <c r="F31" s="24">
        <v>960</v>
      </c>
      <c r="G31" s="24">
        <v>935</v>
      </c>
      <c r="H31" s="24">
        <v>892</v>
      </c>
      <c r="I31" s="24">
        <v>983</v>
      </c>
      <c r="J31" s="24">
        <v>970</v>
      </c>
      <c r="K31" s="15">
        <v>972</v>
      </c>
      <c r="L31" s="24">
        <v>1025</v>
      </c>
      <c r="M31" s="11">
        <v>1017</v>
      </c>
      <c r="N31" s="24">
        <v>1064</v>
      </c>
      <c r="O31" s="24">
        <v>991</v>
      </c>
      <c r="P31" s="11">
        <v>1008</v>
      </c>
      <c r="Q31" s="24">
        <v>975</v>
      </c>
      <c r="R31" s="24">
        <v>1030</v>
      </c>
      <c r="S31" s="24">
        <v>983</v>
      </c>
      <c r="T31" s="24">
        <v>1031</v>
      </c>
      <c r="U31" s="24">
        <v>1003</v>
      </c>
      <c r="V31" s="41">
        <v>4091</v>
      </c>
      <c r="W31" s="24">
        <v>1003</v>
      </c>
      <c r="X31" s="24">
        <v>979</v>
      </c>
      <c r="Y31" s="24">
        <v>931</v>
      </c>
      <c r="AA31" s="23">
        <f t="shared" si="3"/>
        <v>43266.537499999999</v>
      </c>
      <c r="AB31" s="11">
        <f t="shared" si="4"/>
        <v>44</v>
      </c>
      <c r="AC31" s="11">
        <f t="shared" si="5"/>
        <v>0.73333333333333328</v>
      </c>
      <c r="AD31" s="28">
        <f t="shared" si="6"/>
        <v>0.32200000000000001</v>
      </c>
      <c r="AE31" s="28">
        <f t="shared" si="25"/>
        <v>0.32200000000000001</v>
      </c>
      <c r="AF31" s="28">
        <f t="shared" si="26"/>
        <v>0.32200000000000001</v>
      </c>
      <c r="AG31" s="28">
        <f t="shared" si="27"/>
        <v>0.32200000000000001</v>
      </c>
      <c r="AH31" s="28">
        <f t="shared" si="7"/>
        <v>0.32081223838350631</v>
      </c>
      <c r="AI31" s="28">
        <f t="shared" si="8"/>
        <v>0.32200000000000001</v>
      </c>
      <c r="AJ31" s="28">
        <f t="shared" si="9"/>
        <v>0.32200000000000001</v>
      </c>
      <c r="AK31" s="46">
        <f t="shared" si="10"/>
        <v>0.32200000000000001</v>
      </c>
      <c r="AL31" s="28">
        <f t="shared" si="11"/>
        <v>0.32200000000000001</v>
      </c>
      <c r="AM31" s="28">
        <f t="shared" si="12"/>
        <v>0.32200000000000001</v>
      </c>
      <c r="AN31" s="28">
        <f t="shared" si="13"/>
        <v>0.32200000000000001</v>
      </c>
      <c r="AO31" s="28">
        <f t="shared" si="14"/>
        <v>0.32200000000000001</v>
      </c>
      <c r="AP31" s="28">
        <f t="shared" si="15"/>
        <v>0.32200000000000001</v>
      </c>
      <c r="AQ31" s="28">
        <f t="shared" si="16"/>
        <v>0.32200000000000001</v>
      </c>
      <c r="AR31" s="28">
        <f t="shared" si="17"/>
        <v>0.32200000000000001</v>
      </c>
      <c r="AS31" s="28">
        <f t="shared" si="18"/>
        <v>0.32200000000000001</v>
      </c>
      <c r="AT31" s="28">
        <f t="shared" si="19"/>
        <v>0.32200000000000001</v>
      </c>
      <c r="AU31" s="28">
        <f t="shared" si="20"/>
        <v>0.32200000000000001</v>
      </c>
      <c r="AV31" s="47">
        <f t="shared" si="21"/>
        <v>0.32200000000000001</v>
      </c>
      <c r="AW31" s="28">
        <f t="shared" si="22"/>
        <v>0.32200000000000001</v>
      </c>
      <c r="AX31" s="28">
        <f t="shared" si="23"/>
        <v>0.32200000000000001</v>
      </c>
      <c r="AY31" s="28">
        <f t="shared" si="24"/>
        <v>0.32200000000000001</v>
      </c>
    </row>
    <row r="32" spans="1:51" x14ac:dyDescent="0.25">
      <c r="A32" s="23">
        <v>43266.538888888892</v>
      </c>
      <c r="B32" s="11">
        <v>46</v>
      </c>
      <c r="C32" s="11">
        <f t="shared" si="2"/>
        <v>0.76666666666666672</v>
      </c>
      <c r="D32" s="24">
        <v>921</v>
      </c>
      <c r="E32" s="24">
        <v>975</v>
      </c>
      <c r="F32" s="24">
        <v>960</v>
      </c>
      <c r="G32" s="24">
        <v>934</v>
      </c>
      <c r="H32" s="24">
        <v>892</v>
      </c>
      <c r="I32" s="24">
        <v>983</v>
      </c>
      <c r="J32" s="24">
        <v>970</v>
      </c>
      <c r="K32" s="15">
        <v>972</v>
      </c>
      <c r="L32" s="24">
        <v>1025</v>
      </c>
      <c r="M32" s="11">
        <v>1017</v>
      </c>
      <c r="N32" s="24">
        <v>1064</v>
      </c>
      <c r="O32" s="24">
        <v>991</v>
      </c>
      <c r="P32" s="11">
        <v>1008</v>
      </c>
      <c r="Q32" s="24">
        <v>975</v>
      </c>
      <c r="R32" s="24">
        <v>1030</v>
      </c>
      <c r="S32" s="24">
        <v>983</v>
      </c>
      <c r="T32" s="24">
        <v>1031</v>
      </c>
      <c r="U32" s="24">
        <v>1003</v>
      </c>
      <c r="V32" s="41">
        <v>4091</v>
      </c>
      <c r="W32" s="24">
        <v>1003</v>
      </c>
      <c r="X32" s="24">
        <v>979</v>
      </c>
      <c r="Y32" s="24">
        <v>931</v>
      </c>
      <c r="AA32" s="23">
        <f t="shared" si="3"/>
        <v>43266.538888888892</v>
      </c>
      <c r="AB32" s="11">
        <f t="shared" si="4"/>
        <v>46</v>
      </c>
      <c r="AC32" s="11">
        <f t="shared" si="5"/>
        <v>0.76666666666666672</v>
      </c>
      <c r="AD32" s="28">
        <f t="shared" si="6"/>
        <v>0.32200000000000001</v>
      </c>
      <c r="AE32" s="28">
        <f t="shared" si="25"/>
        <v>0.32200000000000001</v>
      </c>
      <c r="AF32" s="28">
        <f t="shared" si="26"/>
        <v>0.32200000000000001</v>
      </c>
      <c r="AG32" s="28">
        <f t="shared" si="27"/>
        <v>0.32087692202520235</v>
      </c>
      <c r="AH32" s="28">
        <f t="shared" si="7"/>
        <v>0.32081223838350631</v>
      </c>
      <c r="AI32" s="28">
        <f t="shared" si="8"/>
        <v>0.32200000000000001</v>
      </c>
      <c r="AJ32" s="28">
        <f t="shared" si="9"/>
        <v>0.32200000000000001</v>
      </c>
      <c r="AK32" s="46">
        <f t="shared" si="10"/>
        <v>0.32200000000000001</v>
      </c>
      <c r="AL32" s="28">
        <f t="shared" si="11"/>
        <v>0.32200000000000001</v>
      </c>
      <c r="AM32" s="28">
        <f t="shared" si="12"/>
        <v>0.32200000000000001</v>
      </c>
      <c r="AN32" s="28">
        <f t="shared" si="13"/>
        <v>0.32200000000000001</v>
      </c>
      <c r="AO32" s="28">
        <f t="shared" si="14"/>
        <v>0.32200000000000001</v>
      </c>
      <c r="AP32" s="28">
        <f t="shared" si="15"/>
        <v>0.32200000000000001</v>
      </c>
      <c r="AQ32" s="28">
        <f t="shared" si="16"/>
        <v>0.32200000000000001</v>
      </c>
      <c r="AR32" s="28">
        <f t="shared" si="17"/>
        <v>0.32200000000000001</v>
      </c>
      <c r="AS32" s="28">
        <f t="shared" si="18"/>
        <v>0.32200000000000001</v>
      </c>
      <c r="AT32" s="28">
        <f t="shared" si="19"/>
        <v>0.32200000000000001</v>
      </c>
      <c r="AU32" s="28">
        <f t="shared" si="20"/>
        <v>0.32200000000000001</v>
      </c>
      <c r="AV32" s="47">
        <f t="shared" si="21"/>
        <v>0.32200000000000001</v>
      </c>
      <c r="AW32" s="28">
        <f t="shared" si="22"/>
        <v>0.32200000000000001</v>
      </c>
      <c r="AX32" s="28">
        <f t="shared" si="23"/>
        <v>0.32200000000000001</v>
      </c>
      <c r="AY32" s="28">
        <f t="shared" si="24"/>
        <v>0.32200000000000001</v>
      </c>
    </row>
    <row r="33" spans="1:51" x14ac:dyDescent="0.25">
      <c r="A33" s="23">
        <v>43266.540277777778</v>
      </c>
      <c r="B33" s="11">
        <v>48</v>
      </c>
      <c r="C33" s="11">
        <f t="shared" si="2"/>
        <v>0.8</v>
      </c>
      <c r="D33" s="24">
        <v>921</v>
      </c>
      <c r="E33" s="24">
        <v>975</v>
      </c>
      <c r="F33" s="24">
        <v>960</v>
      </c>
      <c r="G33" s="24">
        <v>934</v>
      </c>
      <c r="H33" s="24">
        <v>892</v>
      </c>
      <c r="I33" s="24">
        <v>983</v>
      </c>
      <c r="J33" s="24">
        <v>970</v>
      </c>
      <c r="K33" s="15">
        <v>972</v>
      </c>
      <c r="L33" s="24">
        <v>1025</v>
      </c>
      <c r="M33" s="11">
        <v>1017</v>
      </c>
      <c r="N33" s="24">
        <v>1064</v>
      </c>
      <c r="O33" s="24">
        <v>991</v>
      </c>
      <c r="P33" s="11">
        <v>1008</v>
      </c>
      <c r="Q33" s="24">
        <v>975</v>
      </c>
      <c r="R33" s="24">
        <v>1030</v>
      </c>
      <c r="S33" s="24">
        <v>983</v>
      </c>
      <c r="T33" s="24">
        <v>1031</v>
      </c>
      <c r="U33" s="24">
        <v>1003</v>
      </c>
      <c r="V33" s="41">
        <v>4091</v>
      </c>
      <c r="W33" s="24">
        <v>1003</v>
      </c>
      <c r="X33" s="24">
        <v>979</v>
      </c>
      <c r="Y33" s="24">
        <v>931</v>
      </c>
      <c r="AA33" s="23">
        <f t="shared" si="3"/>
        <v>43266.540277777778</v>
      </c>
      <c r="AB33" s="11">
        <f t="shared" si="4"/>
        <v>48</v>
      </c>
      <c r="AC33" s="11">
        <f t="shared" si="5"/>
        <v>0.8</v>
      </c>
      <c r="AD33" s="28">
        <f t="shared" si="6"/>
        <v>0.32200000000000001</v>
      </c>
      <c r="AE33" s="28">
        <f t="shared" si="25"/>
        <v>0.32200000000000001</v>
      </c>
      <c r="AF33" s="28">
        <f t="shared" si="26"/>
        <v>0.32200000000000001</v>
      </c>
      <c r="AG33" s="28">
        <f t="shared" si="27"/>
        <v>0.32087692202520235</v>
      </c>
      <c r="AH33" s="28">
        <f t="shared" si="7"/>
        <v>0.32081223838350631</v>
      </c>
      <c r="AI33" s="28">
        <f t="shared" si="8"/>
        <v>0.32200000000000001</v>
      </c>
      <c r="AJ33" s="28">
        <f t="shared" si="9"/>
        <v>0.32200000000000001</v>
      </c>
      <c r="AK33" s="46">
        <f t="shared" si="10"/>
        <v>0.32200000000000001</v>
      </c>
      <c r="AL33" s="28">
        <f t="shared" si="11"/>
        <v>0.32200000000000001</v>
      </c>
      <c r="AM33" s="28">
        <f t="shared" si="12"/>
        <v>0.32200000000000001</v>
      </c>
      <c r="AN33" s="28">
        <f t="shared" si="13"/>
        <v>0.32200000000000001</v>
      </c>
      <c r="AO33" s="28">
        <f t="shared" si="14"/>
        <v>0.32200000000000001</v>
      </c>
      <c r="AP33" s="28">
        <f t="shared" si="15"/>
        <v>0.32200000000000001</v>
      </c>
      <c r="AQ33" s="28">
        <f t="shared" si="16"/>
        <v>0.32200000000000001</v>
      </c>
      <c r="AR33" s="28">
        <f t="shared" si="17"/>
        <v>0.32200000000000001</v>
      </c>
      <c r="AS33" s="28">
        <f t="shared" si="18"/>
        <v>0.32200000000000001</v>
      </c>
      <c r="AT33" s="28">
        <f t="shared" si="19"/>
        <v>0.32200000000000001</v>
      </c>
      <c r="AU33" s="28">
        <f t="shared" si="20"/>
        <v>0.32200000000000001</v>
      </c>
      <c r="AV33" s="47">
        <f t="shared" si="21"/>
        <v>0.32200000000000001</v>
      </c>
      <c r="AW33" s="28">
        <f t="shared" si="22"/>
        <v>0.32200000000000001</v>
      </c>
      <c r="AX33" s="28">
        <f t="shared" si="23"/>
        <v>0.32200000000000001</v>
      </c>
      <c r="AY33" s="28">
        <f t="shared" si="24"/>
        <v>0.32200000000000001</v>
      </c>
    </row>
    <row r="34" spans="1:51" x14ac:dyDescent="0.25">
      <c r="A34" s="23">
        <v>43266.541666666664</v>
      </c>
      <c r="B34" s="11">
        <v>50</v>
      </c>
      <c r="C34" s="11">
        <f t="shared" si="2"/>
        <v>0.83333333333333337</v>
      </c>
      <c r="D34" s="24">
        <v>921</v>
      </c>
      <c r="E34" s="24">
        <v>975</v>
      </c>
      <c r="F34" s="24">
        <v>960</v>
      </c>
      <c r="G34" s="24">
        <v>934</v>
      </c>
      <c r="H34" s="24">
        <v>892</v>
      </c>
      <c r="I34" s="11">
        <v>983</v>
      </c>
      <c r="J34" s="11">
        <v>970</v>
      </c>
      <c r="K34" s="15">
        <v>972</v>
      </c>
      <c r="L34" s="11">
        <v>1025</v>
      </c>
      <c r="M34" s="11">
        <v>1017</v>
      </c>
      <c r="N34" s="11">
        <v>1064</v>
      </c>
      <c r="O34" s="11">
        <v>991</v>
      </c>
      <c r="P34" s="11">
        <v>1008</v>
      </c>
      <c r="Q34" s="11">
        <v>975</v>
      </c>
      <c r="R34" s="11">
        <v>1030</v>
      </c>
      <c r="S34" s="11">
        <v>983</v>
      </c>
      <c r="T34" s="11">
        <v>1031</v>
      </c>
      <c r="U34" s="11">
        <v>1003</v>
      </c>
      <c r="V34" s="42">
        <v>4091</v>
      </c>
      <c r="W34" s="11">
        <v>1003</v>
      </c>
      <c r="X34" s="11">
        <v>979</v>
      </c>
      <c r="Y34" s="11">
        <v>931</v>
      </c>
      <c r="AA34" s="23">
        <f t="shared" si="3"/>
        <v>43266.541666666664</v>
      </c>
      <c r="AB34" s="11">
        <f t="shared" si="4"/>
        <v>50</v>
      </c>
      <c r="AC34" s="11">
        <f t="shared" si="5"/>
        <v>0.83333333333333337</v>
      </c>
      <c r="AD34" s="28">
        <f t="shared" ref="AD34:AD60" si="28">(D34^D$4-D$3^D$4)/(D$2^D$4-D$3^D$4)*D$5</f>
        <v>0.32200000000000001</v>
      </c>
      <c r="AE34" s="28">
        <f t="shared" ref="AE34:AE60" si="29">(E34^E$4-E$3^E$4)/(E$2^E$4-E$3^E$4)*E$5</f>
        <v>0.32200000000000001</v>
      </c>
      <c r="AF34" s="28">
        <f t="shared" ref="AF34:AF60" si="30">(F34^F$4-F$3^F$4)/(F$2^F$4-F$3^F$4)*F$5</f>
        <v>0.32200000000000001</v>
      </c>
      <c r="AG34" s="28">
        <f t="shared" ref="AG34:AG60" si="31">(G34^G$4-G$3^G$4)/(G$2^G$4-G$3^G$4)*G$5</f>
        <v>0.32087692202520235</v>
      </c>
      <c r="AH34" s="28">
        <f t="shared" ref="AH34:AH60" si="32">(H34^H$4-H$3^H$4)/(H$2^H$4-H$3^H$4)*H$5</f>
        <v>0.32081223838350631</v>
      </c>
      <c r="AI34" s="28">
        <f t="shared" ref="AI34:AI60" si="33">(I34^I$4-I$3^I$4)/(I$2^I$4-I$3^I$4)*I$5</f>
        <v>0.32200000000000001</v>
      </c>
      <c r="AJ34" s="28">
        <f t="shared" ref="AJ34:AJ60" si="34">(J34^J$4-J$3^J$4)/(J$2^J$4-J$3^J$4)*J$5</f>
        <v>0.32200000000000001</v>
      </c>
      <c r="AK34" s="46">
        <f t="shared" ref="AK34:AK60" si="35">(K34^K$4-K$3^K$4)/(K$2^K$4-K$3^K$4)*K$5</f>
        <v>0.32200000000000001</v>
      </c>
      <c r="AL34" s="28">
        <f t="shared" ref="AL34:AL60" si="36">(L34^L$4-L$3^L$4)/(L$2^L$4-L$3^L$4)*L$5</f>
        <v>0.32200000000000001</v>
      </c>
      <c r="AM34" s="28">
        <f t="shared" ref="AM34:AM60" si="37">(M34^M$4-M$3^M$4)/(M$2^M$4-M$3^M$4)*M$5</f>
        <v>0.32200000000000001</v>
      </c>
      <c r="AN34" s="28">
        <f t="shared" ref="AN34:AN60" si="38">(N34^N$4-N$3^N$4)/(N$2^N$4-N$3^N$4)*N$5</f>
        <v>0.32200000000000001</v>
      </c>
      <c r="AO34" s="28">
        <f t="shared" ref="AO34:AO60" si="39">(O34^O$4-O$3^O$4)/(O$2^O$4-O$3^O$4)*O$5</f>
        <v>0.32200000000000001</v>
      </c>
      <c r="AP34" s="28">
        <f t="shared" ref="AP34:AP60" si="40">(P34^P$4-P$3^P$4)/(P$2^P$4-P$3^P$4)*P$5</f>
        <v>0.32200000000000001</v>
      </c>
      <c r="AQ34" s="28">
        <f t="shared" ref="AQ34:AQ60" si="41">(Q34^Q$4-Q$3^Q$4)/(Q$2^Q$4-Q$3^Q$4)*Q$5</f>
        <v>0.32200000000000001</v>
      </c>
      <c r="AR34" s="28">
        <f t="shared" ref="AR34:AR60" si="42">(R34^R$4-R$3^R$4)/(R$2^R$4-R$3^R$4)*R$5</f>
        <v>0.32200000000000001</v>
      </c>
      <c r="AS34" s="28">
        <f t="shared" ref="AS34:AS60" si="43">(S34^S$4-S$3^S$4)/(S$2^S$4-S$3^S$4)*S$5</f>
        <v>0.32200000000000001</v>
      </c>
      <c r="AT34" s="28">
        <f t="shared" ref="AT34:AT60" si="44">(T34^T$4-T$3^T$4)/(T$2^T$4-T$3^T$4)*T$5</f>
        <v>0.32200000000000001</v>
      </c>
      <c r="AU34" s="28">
        <f t="shared" ref="AU34:AU60" si="45">(U34^U$4-U$3^U$4)/(U$2^U$4-U$3^U$4)*U$5</f>
        <v>0.32200000000000001</v>
      </c>
      <c r="AV34" s="47">
        <f t="shared" ref="AV34:AV60" si="46">(V34^V$4-V$3^V$4)/(V$2^V$4-V$3^V$4)*V$5</f>
        <v>0.32200000000000001</v>
      </c>
      <c r="AW34" s="28">
        <f t="shared" ref="AW34:AW60" si="47">(W34^W$4-W$3^W$4)/(W$2^W$4-W$3^W$4)*W$5</f>
        <v>0.32200000000000001</v>
      </c>
      <c r="AX34" s="28">
        <f t="shared" ref="AX34:AX60" si="48">(X34^X$4-X$3^X$4)/(X$2^X$4-X$3^X$4)*X$5</f>
        <v>0.32200000000000001</v>
      </c>
      <c r="AY34" s="28">
        <f t="shared" ref="AY34:AY60" si="49">(Y34^Y$4-Y$3^Y$4)/(Y$2^Y$4-Y$3^Y$4)*Y$5</f>
        <v>0.32200000000000001</v>
      </c>
    </row>
    <row r="35" spans="1:51" x14ac:dyDescent="0.25">
      <c r="A35" s="23">
        <v>43266.543055555558</v>
      </c>
      <c r="B35" s="11">
        <v>52</v>
      </c>
      <c r="C35" s="11">
        <f t="shared" si="2"/>
        <v>0.8666666666666667</v>
      </c>
      <c r="D35" s="24">
        <v>921</v>
      </c>
      <c r="E35" s="24">
        <v>975</v>
      </c>
      <c r="F35" s="24">
        <v>960</v>
      </c>
      <c r="G35" s="24">
        <v>935</v>
      </c>
      <c r="H35" s="24">
        <v>892</v>
      </c>
      <c r="I35" s="11">
        <v>983</v>
      </c>
      <c r="J35" s="11">
        <v>970</v>
      </c>
      <c r="K35" s="15">
        <v>972</v>
      </c>
      <c r="L35" s="11">
        <v>1025</v>
      </c>
      <c r="M35" s="11">
        <v>1017</v>
      </c>
      <c r="N35" s="11">
        <v>1064</v>
      </c>
      <c r="O35" s="11">
        <v>991</v>
      </c>
      <c r="P35" s="11">
        <v>1008</v>
      </c>
      <c r="Q35" s="11">
        <v>975</v>
      </c>
      <c r="R35" s="11">
        <v>1030</v>
      </c>
      <c r="S35" s="11">
        <v>983</v>
      </c>
      <c r="T35" s="11">
        <v>1031</v>
      </c>
      <c r="U35" s="11">
        <v>1003</v>
      </c>
      <c r="V35" s="42">
        <v>4091</v>
      </c>
      <c r="W35" s="11">
        <v>1003</v>
      </c>
      <c r="X35" s="11">
        <v>979</v>
      </c>
      <c r="Y35" s="11">
        <v>931</v>
      </c>
      <c r="AA35" s="23">
        <f t="shared" si="3"/>
        <v>43266.543055555558</v>
      </c>
      <c r="AB35" s="11">
        <f t="shared" si="4"/>
        <v>52</v>
      </c>
      <c r="AC35" s="11">
        <f t="shared" si="5"/>
        <v>0.8666666666666667</v>
      </c>
      <c r="AD35" s="28">
        <f t="shared" si="28"/>
        <v>0.32200000000000001</v>
      </c>
      <c r="AE35" s="28">
        <f t="shared" si="29"/>
        <v>0.32200000000000001</v>
      </c>
      <c r="AF35" s="28">
        <f t="shared" si="30"/>
        <v>0.32200000000000001</v>
      </c>
      <c r="AG35" s="28">
        <f t="shared" si="31"/>
        <v>0.32200000000000001</v>
      </c>
      <c r="AH35" s="28">
        <f t="shared" si="32"/>
        <v>0.32081223838350631</v>
      </c>
      <c r="AI35" s="28">
        <f t="shared" si="33"/>
        <v>0.32200000000000001</v>
      </c>
      <c r="AJ35" s="28">
        <f t="shared" si="34"/>
        <v>0.32200000000000001</v>
      </c>
      <c r="AK35" s="46">
        <f t="shared" si="35"/>
        <v>0.32200000000000001</v>
      </c>
      <c r="AL35" s="28">
        <f t="shared" si="36"/>
        <v>0.32200000000000001</v>
      </c>
      <c r="AM35" s="28">
        <f t="shared" si="37"/>
        <v>0.32200000000000001</v>
      </c>
      <c r="AN35" s="28">
        <f t="shared" si="38"/>
        <v>0.32200000000000001</v>
      </c>
      <c r="AO35" s="28">
        <f t="shared" si="39"/>
        <v>0.32200000000000001</v>
      </c>
      <c r="AP35" s="28">
        <f t="shared" si="40"/>
        <v>0.32200000000000001</v>
      </c>
      <c r="AQ35" s="28">
        <f t="shared" si="41"/>
        <v>0.32200000000000001</v>
      </c>
      <c r="AR35" s="28">
        <f t="shared" si="42"/>
        <v>0.32200000000000001</v>
      </c>
      <c r="AS35" s="28">
        <f t="shared" si="43"/>
        <v>0.32200000000000001</v>
      </c>
      <c r="AT35" s="28">
        <f t="shared" si="44"/>
        <v>0.32200000000000001</v>
      </c>
      <c r="AU35" s="28">
        <f t="shared" si="45"/>
        <v>0.32200000000000001</v>
      </c>
      <c r="AV35" s="47">
        <f t="shared" si="46"/>
        <v>0.32200000000000001</v>
      </c>
      <c r="AW35" s="28">
        <f t="shared" si="47"/>
        <v>0.32200000000000001</v>
      </c>
      <c r="AX35" s="28">
        <f t="shared" si="48"/>
        <v>0.32200000000000001</v>
      </c>
      <c r="AY35" s="28">
        <f t="shared" si="49"/>
        <v>0.32200000000000001</v>
      </c>
    </row>
    <row r="36" spans="1:51" x14ac:dyDescent="0.25">
      <c r="A36" s="23">
        <v>43266.544444444444</v>
      </c>
      <c r="B36" s="11">
        <v>54</v>
      </c>
      <c r="C36" s="11">
        <f t="shared" si="2"/>
        <v>0.9</v>
      </c>
      <c r="D36" s="24">
        <v>921</v>
      </c>
      <c r="E36" s="24">
        <v>975</v>
      </c>
      <c r="F36" s="24">
        <v>956</v>
      </c>
      <c r="G36" s="24">
        <v>931</v>
      </c>
      <c r="H36" s="24">
        <v>882</v>
      </c>
      <c r="I36" s="11">
        <v>984</v>
      </c>
      <c r="J36" s="11">
        <v>970</v>
      </c>
      <c r="K36" s="15">
        <v>972</v>
      </c>
      <c r="L36" s="11">
        <v>1025</v>
      </c>
      <c r="M36" s="11">
        <v>1017</v>
      </c>
      <c r="N36" s="11">
        <v>1064</v>
      </c>
      <c r="O36" s="11">
        <v>994</v>
      </c>
      <c r="P36" s="11">
        <v>1008</v>
      </c>
      <c r="Q36" s="11">
        <v>975</v>
      </c>
      <c r="R36" s="11">
        <v>1029</v>
      </c>
      <c r="S36" s="11">
        <v>983</v>
      </c>
      <c r="T36" s="11">
        <v>1030</v>
      </c>
      <c r="U36" s="11">
        <v>1003</v>
      </c>
      <c r="V36" s="42">
        <v>4091</v>
      </c>
      <c r="W36" s="11">
        <v>1001</v>
      </c>
      <c r="X36" s="11">
        <v>979</v>
      </c>
      <c r="Y36" s="11">
        <v>931</v>
      </c>
      <c r="AA36" s="23">
        <f t="shared" si="3"/>
        <v>43266.544444444444</v>
      </c>
      <c r="AB36" s="11">
        <f t="shared" si="4"/>
        <v>54</v>
      </c>
      <c r="AC36" s="11">
        <f t="shared" si="5"/>
        <v>0.9</v>
      </c>
      <c r="AD36" s="28">
        <f t="shared" si="28"/>
        <v>0.32200000000000001</v>
      </c>
      <c r="AE36" s="28">
        <f t="shared" si="29"/>
        <v>0.32200000000000001</v>
      </c>
      <c r="AF36" s="28">
        <f t="shared" si="30"/>
        <v>0.31776874548593703</v>
      </c>
      <c r="AG36" s="28">
        <f t="shared" si="31"/>
        <v>0.31751849750580352</v>
      </c>
      <c r="AH36" s="28">
        <f t="shared" si="32"/>
        <v>0.3090441997058706</v>
      </c>
      <c r="AI36" s="28">
        <f t="shared" si="33"/>
        <v>0.32302771047081857</v>
      </c>
      <c r="AJ36" s="28">
        <f t="shared" si="34"/>
        <v>0.32200000000000001</v>
      </c>
      <c r="AK36" s="46">
        <f t="shared" si="35"/>
        <v>0.32200000000000001</v>
      </c>
      <c r="AL36" s="28">
        <f t="shared" si="36"/>
        <v>0.32200000000000001</v>
      </c>
      <c r="AM36" s="28">
        <f t="shared" si="37"/>
        <v>0.32200000000000001</v>
      </c>
      <c r="AN36" s="28">
        <f t="shared" si="38"/>
        <v>0.32200000000000001</v>
      </c>
      <c r="AO36" s="28">
        <f t="shared" si="39"/>
        <v>0.32503293747224232</v>
      </c>
      <c r="AP36" s="28">
        <f t="shared" si="40"/>
        <v>0.32200000000000001</v>
      </c>
      <c r="AQ36" s="28">
        <f t="shared" si="41"/>
        <v>0.32200000000000001</v>
      </c>
      <c r="AR36" s="28">
        <f t="shared" si="42"/>
        <v>0.32105130917284064</v>
      </c>
      <c r="AS36" s="28">
        <f t="shared" si="43"/>
        <v>0.32200000000000001</v>
      </c>
      <c r="AT36" s="28">
        <f t="shared" si="44"/>
        <v>0.32105370365780644</v>
      </c>
      <c r="AU36" s="28">
        <f t="shared" si="45"/>
        <v>0.32200000000000001</v>
      </c>
      <c r="AV36" s="47">
        <f t="shared" si="46"/>
        <v>0.32200000000000001</v>
      </c>
      <c r="AW36" s="28">
        <f t="shared" si="47"/>
        <v>0.31998419041106108</v>
      </c>
      <c r="AX36" s="28">
        <f t="shared" si="48"/>
        <v>0.32200000000000001</v>
      </c>
      <c r="AY36" s="28">
        <f t="shared" si="49"/>
        <v>0.32200000000000001</v>
      </c>
    </row>
    <row r="37" spans="1:51" x14ac:dyDescent="0.25">
      <c r="A37" s="23">
        <v>43266.54583333333</v>
      </c>
      <c r="B37" s="11">
        <v>56</v>
      </c>
      <c r="C37" s="11">
        <f t="shared" si="2"/>
        <v>0.93333333333333335</v>
      </c>
      <c r="D37" s="24">
        <v>921</v>
      </c>
      <c r="E37" s="24">
        <v>975</v>
      </c>
      <c r="F37" s="24">
        <v>956</v>
      </c>
      <c r="G37" s="24">
        <v>931</v>
      </c>
      <c r="H37" s="24">
        <v>883</v>
      </c>
      <c r="I37" s="11">
        <v>985</v>
      </c>
      <c r="J37" s="11">
        <v>970</v>
      </c>
      <c r="K37" s="15">
        <v>972</v>
      </c>
      <c r="L37" s="11">
        <v>1025</v>
      </c>
      <c r="M37" s="11">
        <v>1017</v>
      </c>
      <c r="N37" s="11">
        <v>1064</v>
      </c>
      <c r="O37" s="11">
        <v>994</v>
      </c>
      <c r="P37" s="11">
        <v>1008</v>
      </c>
      <c r="Q37" s="11">
        <v>975</v>
      </c>
      <c r="R37" s="11">
        <v>1030</v>
      </c>
      <c r="S37" s="11">
        <v>983</v>
      </c>
      <c r="T37" s="11">
        <v>1030</v>
      </c>
      <c r="U37" s="11">
        <v>1001</v>
      </c>
      <c r="V37" s="42">
        <v>4091</v>
      </c>
      <c r="W37" s="11">
        <v>1001</v>
      </c>
      <c r="X37" s="11">
        <v>979</v>
      </c>
      <c r="Y37" s="11">
        <v>931</v>
      </c>
      <c r="AA37" s="23">
        <f t="shared" si="3"/>
        <v>43266.54583333333</v>
      </c>
      <c r="AB37" s="11">
        <f t="shared" si="4"/>
        <v>56</v>
      </c>
      <c r="AC37" s="11">
        <f t="shared" si="5"/>
        <v>0.93333333333333335</v>
      </c>
      <c r="AD37" s="28">
        <f t="shared" si="28"/>
        <v>0.32200000000000001</v>
      </c>
      <c r="AE37" s="28">
        <f t="shared" si="29"/>
        <v>0.32200000000000001</v>
      </c>
      <c r="AF37" s="28">
        <f t="shared" si="30"/>
        <v>0.31776874548593703</v>
      </c>
      <c r="AG37" s="28">
        <f t="shared" si="31"/>
        <v>0.31751849750580352</v>
      </c>
      <c r="AH37" s="28">
        <f t="shared" si="32"/>
        <v>0.31021205496519222</v>
      </c>
      <c r="AI37" s="28">
        <f t="shared" si="33"/>
        <v>0.32405698876820671</v>
      </c>
      <c r="AJ37" s="28">
        <f t="shared" si="34"/>
        <v>0.32200000000000001</v>
      </c>
      <c r="AK37" s="46">
        <f t="shared" si="35"/>
        <v>0.32200000000000001</v>
      </c>
      <c r="AL37" s="28">
        <f t="shared" si="36"/>
        <v>0.32200000000000001</v>
      </c>
      <c r="AM37" s="28">
        <f t="shared" si="37"/>
        <v>0.32200000000000001</v>
      </c>
      <c r="AN37" s="28">
        <f t="shared" si="38"/>
        <v>0.32200000000000001</v>
      </c>
      <c r="AO37" s="28">
        <f t="shared" si="39"/>
        <v>0.32503293747224232</v>
      </c>
      <c r="AP37" s="28">
        <f t="shared" si="40"/>
        <v>0.32200000000000001</v>
      </c>
      <c r="AQ37" s="28">
        <f t="shared" si="41"/>
        <v>0.32200000000000001</v>
      </c>
      <c r="AR37" s="28">
        <f t="shared" si="42"/>
        <v>0.32200000000000001</v>
      </c>
      <c r="AS37" s="28">
        <f t="shared" si="43"/>
        <v>0.32200000000000001</v>
      </c>
      <c r="AT37" s="28">
        <f t="shared" si="44"/>
        <v>0.32105370365780644</v>
      </c>
      <c r="AU37" s="28">
        <f t="shared" si="45"/>
        <v>0.31997928259151137</v>
      </c>
      <c r="AV37" s="47">
        <f t="shared" si="46"/>
        <v>0.32200000000000001</v>
      </c>
      <c r="AW37" s="28">
        <f t="shared" si="47"/>
        <v>0.31998419041106108</v>
      </c>
      <c r="AX37" s="28">
        <f t="shared" si="48"/>
        <v>0.32200000000000001</v>
      </c>
      <c r="AY37" s="28">
        <f t="shared" si="49"/>
        <v>0.32200000000000001</v>
      </c>
    </row>
    <row r="38" spans="1:51" x14ac:dyDescent="0.25">
      <c r="A38" s="23">
        <v>43266.547222222223</v>
      </c>
      <c r="B38" s="11">
        <v>58</v>
      </c>
      <c r="C38" s="11">
        <f t="shared" si="2"/>
        <v>0.96666666666666667</v>
      </c>
      <c r="D38" s="24">
        <v>921</v>
      </c>
      <c r="E38" s="24">
        <v>975</v>
      </c>
      <c r="F38" s="24">
        <v>956</v>
      </c>
      <c r="G38" s="24">
        <v>931</v>
      </c>
      <c r="H38" s="24">
        <v>883</v>
      </c>
      <c r="I38" s="11">
        <v>985</v>
      </c>
      <c r="J38" s="11">
        <v>970</v>
      </c>
      <c r="K38" s="15">
        <v>972</v>
      </c>
      <c r="L38" s="11">
        <v>1025</v>
      </c>
      <c r="M38" s="11">
        <v>1017</v>
      </c>
      <c r="N38" s="11">
        <v>1064</v>
      </c>
      <c r="O38" s="11">
        <v>994</v>
      </c>
      <c r="P38" s="11">
        <v>1008</v>
      </c>
      <c r="Q38" s="11">
        <v>975</v>
      </c>
      <c r="R38" s="11">
        <v>1030</v>
      </c>
      <c r="S38" s="11">
        <v>983</v>
      </c>
      <c r="T38" s="11">
        <v>1030</v>
      </c>
      <c r="U38" s="11">
        <v>995</v>
      </c>
      <c r="V38" s="42">
        <v>4091</v>
      </c>
      <c r="W38" s="11">
        <v>1001</v>
      </c>
      <c r="X38" s="11">
        <v>979</v>
      </c>
      <c r="Y38" s="11">
        <v>931</v>
      </c>
      <c r="AA38" s="23">
        <f t="shared" si="3"/>
        <v>43266.547222222223</v>
      </c>
      <c r="AB38" s="11">
        <f t="shared" si="4"/>
        <v>58</v>
      </c>
      <c r="AC38" s="11">
        <f t="shared" si="5"/>
        <v>0.96666666666666667</v>
      </c>
      <c r="AD38" s="28">
        <f t="shared" si="28"/>
        <v>0.32200000000000001</v>
      </c>
      <c r="AE38" s="28">
        <f t="shared" si="29"/>
        <v>0.32200000000000001</v>
      </c>
      <c r="AF38" s="28">
        <f t="shared" si="30"/>
        <v>0.31776874548593703</v>
      </c>
      <c r="AG38" s="28">
        <f t="shared" si="31"/>
        <v>0.31751849750580352</v>
      </c>
      <c r="AH38" s="28">
        <f t="shared" si="32"/>
        <v>0.31021205496519222</v>
      </c>
      <c r="AI38" s="28">
        <f t="shared" si="33"/>
        <v>0.32405698876820671</v>
      </c>
      <c r="AJ38" s="28">
        <f t="shared" si="34"/>
        <v>0.32200000000000001</v>
      </c>
      <c r="AK38" s="46">
        <f t="shared" si="35"/>
        <v>0.32200000000000001</v>
      </c>
      <c r="AL38" s="28">
        <f t="shared" si="36"/>
        <v>0.32200000000000001</v>
      </c>
      <c r="AM38" s="28">
        <f t="shared" si="37"/>
        <v>0.32200000000000001</v>
      </c>
      <c r="AN38" s="28">
        <f t="shared" si="38"/>
        <v>0.32200000000000001</v>
      </c>
      <c r="AO38" s="28">
        <f t="shared" si="39"/>
        <v>0.32503293747224232</v>
      </c>
      <c r="AP38" s="28">
        <f t="shared" si="40"/>
        <v>0.32200000000000001</v>
      </c>
      <c r="AQ38" s="28">
        <f t="shared" si="41"/>
        <v>0.32200000000000001</v>
      </c>
      <c r="AR38" s="28">
        <f t="shared" si="42"/>
        <v>0.32200000000000001</v>
      </c>
      <c r="AS38" s="28">
        <f t="shared" si="43"/>
        <v>0.32200000000000001</v>
      </c>
      <c r="AT38" s="28">
        <f t="shared" si="44"/>
        <v>0.32105370365780644</v>
      </c>
      <c r="AU38" s="28">
        <f t="shared" si="45"/>
        <v>0.31395338837068992</v>
      </c>
      <c r="AV38" s="47">
        <f t="shared" si="46"/>
        <v>0.32200000000000001</v>
      </c>
      <c r="AW38" s="28">
        <f t="shared" si="47"/>
        <v>0.31998419041106108</v>
      </c>
      <c r="AX38" s="28">
        <f t="shared" si="48"/>
        <v>0.32200000000000001</v>
      </c>
      <c r="AY38" s="28">
        <f t="shared" si="49"/>
        <v>0.32200000000000001</v>
      </c>
    </row>
    <row r="39" spans="1:51" x14ac:dyDescent="0.25">
      <c r="A39" s="23">
        <v>43266.548611111109</v>
      </c>
      <c r="B39" s="11">
        <v>60</v>
      </c>
      <c r="C39" s="11">
        <f t="shared" si="2"/>
        <v>1</v>
      </c>
      <c r="D39" s="24">
        <v>921</v>
      </c>
      <c r="E39" s="24">
        <v>975</v>
      </c>
      <c r="F39" s="24">
        <v>956</v>
      </c>
      <c r="G39" s="24">
        <v>932</v>
      </c>
      <c r="H39" s="24">
        <v>883</v>
      </c>
      <c r="I39" s="11">
        <v>986</v>
      </c>
      <c r="J39" s="11">
        <v>970</v>
      </c>
      <c r="K39" s="15">
        <v>972</v>
      </c>
      <c r="L39" s="11">
        <v>1025</v>
      </c>
      <c r="M39" s="11">
        <v>1017</v>
      </c>
      <c r="N39" s="11">
        <v>1064</v>
      </c>
      <c r="O39" s="11">
        <v>994</v>
      </c>
      <c r="P39" s="11">
        <v>1008</v>
      </c>
      <c r="Q39" s="11">
        <v>975</v>
      </c>
      <c r="R39" s="11">
        <v>1030</v>
      </c>
      <c r="S39" s="11">
        <v>983</v>
      </c>
      <c r="T39" s="11">
        <v>1029</v>
      </c>
      <c r="U39" s="11">
        <v>995</v>
      </c>
      <c r="V39" s="42">
        <v>4091</v>
      </c>
      <c r="W39" s="11">
        <v>1001</v>
      </c>
      <c r="X39" s="11">
        <v>979</v>
      </c>
      <c r="Y39" s="11">
        <v>931</v>
      </c>
      <c r="AA39" s="23">
        <f t="shared" si="3"/>
        <v>43266.548611111109</v>
      </c>
      <c r="AB39" s="11">
        <f t="shared" si="4"/>
        <v>60</v>
      </c>
      <c r="AC39" s="11">
        <f t="shared" si="5"/>
        <v>1</v>
      </c>
      <c r="AD39" s="28">
        <f t="shared" si="28"/>
        <v>0.32200000000000001</v>
      </c>
      <c r="AE39" s="28">
        <f t="shared" si="29"/>
        <v>0.32200000000000001</v>
      </c>
      <c r="AF39" s="28">
        <f t="shared" si="30"/>
        <v>0.31776874548593703</v>
      </c>
      <c r="AG39" s="28">
        <f t="shared" si="31"/>
        <v>0.3186361717434022</v>
      </c>
      <c r="AH39" s="28">
        <f t="shared" si="32"/>
        <v>0.31021205496519222</v>
      </c>
      <c r="AI39" s="28">
        <f t="shared" si="33"/>
        <v>0.32508783568861988</v>
      </c>
      <c r="AJ39" s="28">
        <f t="shared" si="34"/>
        <v>0.32200000000000001</v>
      </c>
      <c r="AK39" s="46">
        <f t="shared" si="35"/>
        <v>0.32200000000000001</v>
      </c>
      <c r="AL39" s="28">
        <f t="shared" si="36"/>
        <v>0.32200000000000001</v>
      </c>
      <c r="AM39" s="28">
        <f t="shared" si="37"/>
        <v>0.32200000000000001</v>
      </c>
      <c r="AN39" s="28">
        <f t="shared" si="38"/>
        <v>0.32200000000000001</v>
      </c>
      <c r="AO39" s="28">
        <f t="shared" si="39"/>
        <v>0.32503293747224232</v>
      </c>
      <c r="AP39" s="28">
        <f t="shared" si="40"/>
        <v>0.32200000000000001</v>
      </c>
      <c r="AQ39" s="28">
        <f t="shared" si="41"/>
        <v>0.32200000000000001</v>
      </c>
      <c r="AR39" s="28">
        <f t="shared" si="42"/>
        <v>0.32200000000000001</v>
      </c>
      <c r="AS39" s="28">
        <f t="shared" si="43"/>
        <v>0.32200000000000001</v>
      </c>
      <c r="AT39" s="28">
        <f t="shared" si="44"/>
        <v>0.32010878441415058</v>
      </c>
      <c r="AU39" s="28">
        <f t="shared" si="45"/>
        <v>0.31395338837068992</v>
      </c>
      <c r="AV39" s="47">
        <f t="shared" si="46"/>
        <v>0.32200000000000001</v>
      </c>
      <c r="AW39" s="28">
        <f t="shared" si="47"/>
        <v>0.31998419041106108</v>
      </c>
      <c r="AX39" s="28">
        <f t="shared" si="48"/>
        <v>0.32200000000000001</v>
      </c>
      <c r="AY39" s="28">
        <f t="shared" si="49"/>
        <v>0.32200000000000001</v>
      </c>
    </row>
    <row r="40" spans="1:51" x14ac:dyDescent="0.25">
      <c r="A40" s="23">
        <v>43266.55</v>
      </c>
      <c r="B40" s="11">
        <v>62</v>
      </c>
      <c r="C40" s="11">
        <f t="shared" si="2"/>
        <v>1.0333333333333334</v>
      </c>
      <c r="D40" s="24">
        <v>921</v>
      </c>
      <c r="E40" s="24">
        <v>975</v>
      </c>
      <c r="F40" s="24">
        <v>956</v>
      </c>
      <c r="G40" s="24">
        <v>931</v>
      </c>
      <c r="H40" s="24">
        <v>883</v>
      </c>
      <c r="I40" s="11">
        <v>985</v>
      </c>
      <c r="J40" s="11">
        <v>970</v>
      </c>
      <c r="K40" s="15">
        <v>972</v>
      </c>
      <c r="L40" s="11">
        <v>1025</v>
      </c>
      <c r="M40" s="11">
        <v>1017</v>
      </c>
      <c r="N40" s="11">
        <v>1064</v>
      </c>
      <c r="O40" s="11">
        <v>994</v>
      </c>
      <c r="P40" s="11">
        <v>1008</v>
      </c>
      <c r="Q40" s="11">
        <v>975</v>
      </c>
      <c r="R40" s="11">
        <v>1030</v>
      </c>
      <c r="S40" s="11">
        <v>983</v>
      </c>
      <c r="T40" s="11">
        <v>1030</v>
      </c>
      <c r="U40" s="11">
        <v>994</v>
      </c>
      <c r="V40" s="42">
        <v>4091</v>
      </c>
      <c r="W40" s="11">
        <v>999</v>
      </c>
      <c r="X40" s="11">
        <v>979</v>
      </c>
      <c r="Y40" s="11">
        <v>931</v>
      </c>
      <c r="AA40" s="23">
        <f t="shared" si="3"/>
        <v>43266.55</v>
      </c>
      <c r="AB40" s="11">
        <f t="shared" si="4"/>
        <v>62</v>
      </c>
      <c r="AC40" s="11">
        <f t="shared" si="5"/>
        <v>1.0333333333333334</v>
      </c>
      <c r="AD40" s="28">
        <f t="shared" si="28"/>
        <v>0.32200000000000001</v>
      </c>
      <c r="AE40" s="28">
        <f t="shared" si="29"/>
        <v>0.32200000000000001</v>
      </c>
      <c r="AF40" s="28">
        <f t="shared" si="30"/>
        <v>0.31776874548593703</v>
      </c>
      <c r="AG40" s="28">
        <f t="shared" si="31"/>
        <v>0.31751849750580352</v>
      </c>
      <c r="AH40" s="28">
        <f t="shared" si="32"/>
        <v>0.31021205496519222</v>
      </c>
      <c r="AI40" s="28">
        <f t="shared" si="33"/>
        <v>0.32405698876820671</v>
      </c>
      <c r="AJ40" s="28">
        <f t="shared" si="34"/>
        <v>0.32200000000000001</v>
      </c>
      <c r="AK40" s="46">
        <f t="shared" si="35"/>
        <v>0.32200000000000001</v>
      </c>
      <c r="AL40" s="28">
        <f t="shared" si="36"/>
        <v>0.32200000000000001</v>
      </c>
      <c r="AM40" s="28">
        <f t="shared" si="37"/>
        <v>0.32200000000000001</v>
      </c>
      <c r="AN40" s="28">
        <f t="shared" si="38"/>
        <v>0.32200000000000001</v>
      </c>
      <c r="AO40" s="28">
        <f t="shared" si="39"/>
        <v>0.32503293747224232</v>
      </c>
      <c r="AP40" s="28">
        <f t="shared" si="40"/>
        <v>0.32200000000000001</v>
      </c>
      <c r="AQ40" s="28">
        <f t="shared" si="41"/>
        <v>0.32200000000000001</v>
      </c>
      <c r="AR40" s="28">
        <f t="shared" si="42"/>
        <v>0.32200000000000001</v>
      </c>
      <c r="AS40" s="28">
        <f t="shared" si="43"/>
        <v>0.32200000000000001</v>
      </c>
      <c r="AT40" s="28">
        <f t="shared" si="44"/>
        <v>0.32105370365780644</v>
      </c>
      <c r="AU40" s="28">
        <f t="shared" si="45"/>
        <v>0.31295435235317326</v>
      </c>
      <c r="AV40" s="47">
        <f t="shared" si="46"/>
        <v>0.32200000000000001</v>
      </c>
      <c r="AW40" s="28">
        <f t="shared" si="47"/>
        <v>0.31797441316651492</v>
      </c>
      <c r="AX40" s="28">
        <f t="shared" si="48"/>
        <v>0.32200000000000001</v>
      </c>
      <c r="AY40" s="28">
        <f t="shared" si="49"/>
        <v>0.32200000000000001</v>
      </c>
    </row>
    <row r="41" spans="1:51" x14ac:dyDescent="0.25">
      <c r="A41" s="23">
        <v>43266.551388888889</v>
      </c>
      <c r="B41" s="11">
        <v>64</v>
      </c>
      <c r="C41" s="11">
        <f t="shared" si="2"/>
        <v>1.0666666666666667</v>
      </c>
      <c r="D41" s="24">
        <v>921</v>
      </c>
      <c r="E41" s="24">
        <v>975</v>
      </c>
      <c r="F41" s="24">
        <v>956</v>
      </c>
      <c r="G41" s="24">
        <v>932</v>
      </c>
      <c r="H41" s="24">
        <v>883</v>
      </c>
      <c r="I41" s="11">
        <v>985</v>
      </c>
      <c r="J41" s="11">
        <v>970</v>
      </c>
      <c r="K41" s="15">
        <v>972</v>
      </c>
      <c r="L41" s="11">
        <v>1025</v>
      </c>
      <c r="M41" s="11">
        <v>1017</v>
      </c>
      <c r="N41" s="11">
        <v>1064</v>
      </c>
      <c r="O41" s="11">
        <v>994</v>
      </c>
      <c r="P41" s="11">
        <v>1008</v>
      </c>
      <c r="Q41" s="11">
        <v>975</v>
      </c>
      <c r="R41" s="11">
        <v>1030</v>
      </c>
      <c r="S41" s="11">
        <v>983</v>
      </c>
      <c r="T41" s="11">
        <v>1031</v>
      </c>
      <c r="U41" s="11">
        <v>991</v>
      </c>
      <c r="V41" s="42">
        <v>4091</v>
      </c>
      <c r="W41" s="11">
        <v>1000</v>
      </c>
      <c r="X41" s="11">
        <v>979</v>
      </c>
      <c r="Y41" s="11">
        <v>931</v>
      </c>
      <c r="AA41" s="23">
        <f t="shared" si="3"/>
        <v>43266.551388888889</v>
      </c>
      <c r="AB41" s="11">
        <f t="shared" si="4"/>
        <v>64</v>
      </c>
      <c r="AC41" s="11">
        <f t="shared" si="5"/>
        <v>1.0666666666666667</v>
      </c>
      <c r="AD41" s="28">
        <f t="shared" si="28"/>
        <v>0.32200000000000001</v>
      </c>
      <c r="AE41" s="28">
        <f t="shared" si="29"/>
        <v>0.32200000000000001</v>
      </c>
      <c r="AF41" s="28">
        <f t="shared" si="30"/>
        <v>0.31776874548593703</v>
      </c>
      <c r="AG41" s="28">
        <f t="shared" si="31"/>
        <v>0.3186361717434022</v>
      </c>
      <c r="AH41" s="28">
        <f t="shared" si="32"/>
        <v>0.31021205496519222</v>
      </c>
      <c r="AI41" s="28">
        <f t="shared" si="33"/>
        <v>0.32405698876820671</v>
      </c>
      <c r="AJ41" s="28">
        <f t="shared" si="34"/>
        <v>0.32200000000000001</v>
      </c>
      <c r="AK41" s="46">
        <f t="shared" si="35"/>
        <v>0.32200000000000001</v>
      </c>
      <c r="AL41" s="28">
        <f t="shared" si="36"/>
        <v>0.32200000000000001</v>
      </c>
      <c r="AM41" s="28">
        <f t="shared" si="37"/>
        <v>0.32200000000000001</v>
      </c>
      <c r="AN41" s="28">
        <f t="shared" si="38"/>
        <v>0.32200000000000001</v>
      </c>
      <c r="AO41" s="28">
        <f t="shared" si="39"/>
        <v>0.32503293747224232</v>
      </c>
      <c r="AP41" s="28">
        <f t="shared" si="40"/>
        <v>0.32200000000000001</v>
      </c>
      <c r="AQ41" s="28">
        <f t="shared" si="41"/>
        <v>0.32200000000000001</v>
      </c>
      <c r="AR41" s="28">
        <f t="shared" si="42"/>
        <v>0.32200000000000001</v>
      </c>
      <c r="AS41" s="28">
        <f t="shared" si="43"/>
        <v>0.32200000000000001</v>
      </c>
      <c r="AT41" s="28">
        <f t="shared" si="44"/>
        <v>0.32200000000000001</v>
      </c>
      <c r="AU41" s="28">
        <f t="shared" si="45"/>
        <v>0.30996628004477472</v>
      </c>
      <c r="AV41" s="47">
        <f t="shared" si="46"/>
        <v>0.32200000000000001</v>
      </c>
      <c r="AW41" s="28">
        <f t="shared" si="47"/>
        <v>0.31897854812243148</v>
      </c>
      <c r="AX41" s="28">
        <f t="shared" si="48"/>
        <v>0.32200000000000001</v>
      </c>
      <c r="AY41" s="28">
        <f t="shared" si="49"/>
        <v>0.32200000000000001</v>
      </c>
    </row>
    <row r="42" spans="1:51" x14ac:dyDescent="0.25">
      <c r="A42" s="23">
        <v>43266.552777777775</v>
      </c>
      <c r="B42" s="11">
        <v>66</v>
      </c>
      <c r="C42" s="11">
        <f t="shared" si="2"/>
        <v>1.1000000000000001</v>
      </c>
      <c r="D42" s="24">
        <v>921</v>
      </c>
      <c r="E42" s="24">
        <v>975</v>
      </c>
      <c r="F42" s="24">
        <v>957</v>
      </c>
      <c r="G42" s="24">
        <v>932</v>
      </c>
      <c r="H42" s="24">
        <v>884</v>
      </c>
      <c r="I42" s="11">
        <v>983</v>
      </c>
      <c r="J42" s="11">
        <v>973</v>
      </c>
      <c r="K42" s="15">
        <v>972</v>
      </c>
      <c r="L42" s="11">
        <v>1025</v>
      </c>
      <c r="M42" s="11">
        <v>1017</v>
      </c>
      <c r="N42" s="11">
        <v>1064</v>
      </c>
      <c r="O42" s="11">
        <v>994</v>
      </c>
      <c r="P42" s="11">
        <v>1008</v>
      </c>
      <c r="Q42" s="11">
        <v>975</v>
      </c>
      <c r="R42" s="11">
        <v>1030</v>
      </c>
      <c r="S42" s="11">
        <v>983</v>
      </c>
      <c r="T42" s="11">
        <v>1031</v>
      </c>
      <c r="U42" s="11">
        <v>991</v>
      </c>
      <c r="V42" s="42">
        <v>4091</v>
      </c>
      <c r="W42" s="11">
        <v>1000</v>
      </c>
      <c r="X42" s="11">
        <v>979</v>
      </c>
      <c r="Y42" s="11">
        <v>931</v>
      </c>
      <c r="AA42" s="23">
        <f t="shared" si="3"/>
        <v>43266.552777777775</v>
      </c>
      <c r="AB42" s="11">
        <f t="shared" si="4"/>
        <v>66</v>
      </c>
      <c r="AC42" s="11">
        <f t="shared" si="5"/>
        <v>1.1000000000000001</v>
      </c>
      <c r="AD42" s="28">
        <f t="shared" si="28"/>
        <v>0.32200000000000001</v>
      </c>
      <c r="AE42" s="28">
        <f t="shared" si="29"/>
        <v>0.32200000000000001</v>
      </c>
      <c r="AF42" s="28">
        <f t="shared" si="30"/>
        <v>0.31882407512173255</v>
      </c>
      <c r="AG42" s="28">
        <f t="shared" si="31"/>
        <v>0.3186361717434022</v>
      </c>
      <c r="AH42" s="28">
        <f t="shared" si="32"/>
        <v>0.31138189580973435</v>
      </c>
      <c r="AI42" s="28">
        <f t="shared" si="33"/>
        <v>0.32200000000000001</v>
      </c>
      <c r="AJ42" s="28">
        <f t="shared" si="34"/>
        <v>0.32511344386516333</v>
      </c>
      <c r="AK42" s="46">
        <f t="shared" si="35"/>
        <v>0.32200000000000001</v>
      </c>
      <c r="AL42" s="28">
        <f t="shared" si="36"/>
        <v>0.32200000000000001</v>
      </c>
      <c r="AM42" s="28">
        <f t="shared" si="37"/>
        <v>0.32200000000000001</v>
      </c>
      <c r="AN42" s="28">
        <f t="shared" si="38"/>
        <v>0.32200000000000001</v>
      </c>
      <c r="AO42" s="28">
        <f t="shared" si="39"/>
        <v>0.32503293747224232</v>
      </c>
      <c r="AP42" s="28">
        <f t="shared" si="40"/>
        <v>0.32200000000000001</v>
      </c>
      <c r="AQ42" s="28">
        <f t="shared" si="41"/>
        <v>0.32200000000000001</v>
      </c>
      <c r="AR42" s="28">
        <f t="shared" si="42"/>
        <v>0.32200000000000001</v>
      </c>
      <c r="AS42" s="28">
        <f t="shared" si="43"/>
        <v>0.32200000000000001</v>
      </c>
      <c r="AT42" s="28">
        <f t="shared" si="44"/>
        <v>0.32200000000000001</v>
      </c>
      <c r="AU42" s="28">
        <f t="shared" si="45"/>
        <v>0.30996628004477472</v>
      </c>
      <c r="AV42" s="47">
        <f t="shared" si="46"/>
        <v>0.32200000000000001</v>
      </c>
      <c r="AW42" s="28">
        <f t="shared" si="47"/>
        <v>0.31897854812243148</v>
      </c>
      <c r="AX42" s="28">
        <f t="shared" si="48"/>
        <v>0.32200000000000001</v>
      </c>
      <c r="AY42" s="28">
        <f t="shared" si="49"/>
        <v>0.32200000000000001</v>
      </c>
    </row>
    <row r="43" spans="1:51" x14ac:dyDescent="0.25">
      <c r="A43" s="23">
        <v>43266.554166666669</v>
      </c>
      <c r="B43" s="11">
        <v>68</v>
      </c>
      <c r="C43" s="11">
        <f t="shared" si="2"/>
        <v>1.1333333333333333</v>
      </c>
      <c r="D43" s="24">
        <v>920</v>
      </c>
      <c r="E43" s="24">
        <v>975</v>
      </c>
      <c r="F43" s="24">
        <v>957</v>
      </c>
      <c r="G43" s="24">
        <v>933</v>
      </c>
      <c r="H43" s="24">
        <v>885</v>
      </c>
      <c r="I43" s="11">
        <v>985</v>
      </c>
      <c r="J43" s="11">
        <v>972</v>
      </c>
      <c r="K43" s="15">
        <v>972</v>
      </c>
      <c r="L43" s="11">
        <v>1025</v>
      </c>
      <c r="M43" s="11">
        <v>1017</v>
      </c>
      <c r="N43" s="11">
        <v>1064</v>
      </c>
      <c r="O43" s="11">
        <v>994</v>
      </c>
      <c r="P43" s="11">
        <v>1008</v>
      </c>
      <c r="Q43" s="11">
        <v>975</v>
      </c>
      <c r="R43" s="11">
        <v>1030</v>
      </c>
      <c r="S43" s="11">
        <v>983</v>
      </c>
      <c r="T43" s="11">
        <v>1031</v>
      </c>
      <c r="U43" s="11">
        <v>991</v>
      </c>
      <c r="V43" s="42">
        <v>4091</v>
      </c>
      <c r="W43" s="11">
        <v>1000</v>
      </c>
      <c r="X43" s="11">
        <v>979</v>
      </c>
      <c r="Y43" s="11">
        <v>931</v>
      </c>
      <c r="AA43" s="23">
        <f t="shared" si="3"/>
        <v>43266.554166666669</v>
      </c>
      <c r="AB43" s="11">
        <f t="shared" si="4"/>
        <v>68</v>
      </c>
      <c r="AC43" s="11">
        <f t="shared" si="5"/>
        <v>1.1333333333333333</v>
      </c>
      <c r="AD43" s="28">
        <f t="shared" si="28"/>
        <v>0.32086183325817741</v>
      </c>
      <c r="AE43" s="28">
        <f t="shared" si="29"/>
        <v>0.32200000000000001</v>
      </c>
      <c r="AF43" s="28">
        <f t="shared" si="30"/>
        <v>0.31882407512173255</v>
      </c>
      <c r="AG43" s="28">
        <f t="shared" si="31"/>
        <v>0.31975564626135022</v>
      </c>
      <c r="AH43" s="28">
        <f t="shared" si="32"/>
        <v>0.31255372336351894</v>
      </c>
      <c r="AI43" s="28">
        <f t="shared" si="33"/>
        <v>0.32405698876820671</v>
      </c>
      <c r="AJ43" s="28">
        <f t="shared" si="34"/>
        <v>0.32407402671650981</v>
      </c>
      <c r="AK43" s="46">
        <f t="shared" si="35"/>
        <v>0.32200000000000001</v>
      </c>
      <c r="AL43" s="28">
        <f t="shared" si="36"/>
        <v>0.32200000000000001</v>
      </c>
      <c r="AM43" s="28">
        <f t="shared" si="37"/>
        <v>0.32200000000000001</v>
      </c>
      <c r="AN43" s="28">
        <f t="shared" si="38"/>
        <v>0.32200000000000001</v>
      </c>
      <c r="AO43" s="28">
        <f t="shared" si="39"/>
        <v>0.32503293747224232</v>
      </c>
      <c r="AP43" s="28">
        <f t="shared" si="40"/>
        <v>0.32200000000000001</v>
      </c>
      <c r="AQ43" s="28">
        <f t="shared" si="41"/>
        <v>0.32200000000000001</v>
      </c>
      <c r="AR43" s="28">
        <f t="shared" si="42"/>
        <v>0.32200000000000001</v>
      </c>
      <c r="AS43" s="28">
        <f t="shared" si="43"/>
        <v>0.32200000000000001</v>
      </c>
      <c r="AT43" s="28">
        <f t="shared" si="44"/>
        <v>0.32200000000000001</v>
      </c>
      <c r="AU43" s="28">
        <f t="shared" si="45"/>
        <v>0.30996628004477472</v>
      </c>
      <c r="AV43" s="47">
        <f t="shared" si="46"/>
        <v>0.32200000000000001</v>
      </c>
      <c r="AW43" s="28">
        <f t="shared" si="47"/>
        <v>0.31897854812243148</v>
      </c>
      <c r="AX43" s="28">
        <f t="shared" si="48"/>
        <v>0.32200000000000001</v>
      </c>
      <c r="AY43" s="28">
        <f t="shared" si="49"/>
        <v>0.32200000000000001</v>
      </c>
    </row>
    <row r="44" spans="1:51" x14ac:dyDescent="0.25">
      <c r="A44" s="23">
        <v>43266.555555555555</v>
      </c>
      <c r="B44" s="11">
        <v>70</v>
      </c>
      <c r="C44" s="11">
        <f t="shared" si="2"/>
        <v>1.1666666666666667</v>
      </c>
      <c r="D44" s="24">
        <v>920</v>
      </c>
      <c r="E44" s="24">
        <v>975</v>
      </c>
      <c r="F44" s="24">
        <v>957</v>
      </c>
      <c r="G44" s="24">
        <v>932</v>
      </c>
      <c r="H44" s="24">
        <v>885</v>
      </c>
      <c r="I44" s="11">
        <v>985</v>
      </c>
      <c r="J44" s="11">
        <v>972</v>
      </c>
      <c r="K44" s="15">
        <v>972</v>
      </c>
      <c r="L44" s="11">
        <v>1025</v>
      </c>
      <c r="M44" s="11">
        <v>1017</v>
      </c>
      <c r="N44" s="11">
        <v>1064</v>
      </c>
      <c r="O44" s="11">
        <v>994</v>
      </c>
      <c r="P44" s="11">
        <v>1008</v>
      </c>
      <c r="Q44" s="11">
        <v>975</v>
      </c>
      <c r="R44" s="11">
        <v>1030</v>
      </c>
      <c r="S44" s="11">
        <v>983</v>
      </c>
      <c r="T44" s="11">
        <v>1031</v>
      </c>
      <c r="U44" s="11">
        <v>991</v>
      </c>
      <c r="V44" s="42">
        <v>4091</v>
      </c>
      <c r="W44" s="11">
        <v>1001</v>
      </c>
      <c r="X44" s="11">
        <v>979</v>
      </c>
      <c r="Y44" s="11">
        <v>931</v>
      </c>
      <c r="AA44" s="23">
        <f t="shared" si="3"/>
        <v>43266.555555555555</v>
      </c>
      <c r="AB44" s="11">
        <f t="shared" si="4"/>
        <v>70</v>
      </c>
      <c r="AC44" s="11">
        <f t="shared" si="5"/>
        <v>1.1666666666666667</v>
      </c>
      <c r="AD44" s="28">
        <f t="shared" si="28"/>
        <v>0.32086183325817741</v>
      </c>
      <c r="AE44" s="28">
        <f t="shared" si="29"/>
        <v>0.32200000000000001</v>
      </c>
      <c r="AF44" s="28">
        <f t="shared" si="30"/>
        <v>0.31882407512173255</v>
      </c>
      <c r="AG44" s="28">
        <f t="shared" si="31"/>
        <v>0.3186361717434022</v>
      </c>
      <c r="AH44" s="28">
        <f t="shared" si="32"/>
        <v>0.31255372336351894</v>
      </c>
      <c r="AI44" s="28">
        <f t="shared" si="33"/>
        <v>0.32405698876820671</v>
      </c>
      <c r="AJ44" s="28">
        <f t="shared" si="34"/>
        <v>0.32407402671650981</v>
      </c>
      <c r="AK44" s="46">
        <f t="shared" si="35"/>
        <v>0.32200000000000001</v>
      </c>
      <c r="AL44" s="28">
        <f t="shared" si="36"/>
        <v>0.32200000000000001</v>
      </c>
      <c r="AM44" s="28">
        <f t="shared" si="37"/>
        <v>0.32200000000000001</v>
      </c>
      <c r="AN44" s="28">
        <f t="shared" si="38"/>
        <v>0.32200000000000001</v>
      </c>
      <c r="AO44" s="28">
        <f t="shared" si="39"/>
        <v>0.32503293747224232</v>
      </c>
      <c r="AP44" s="28">
        <f t="shared" si="40"/>
        <v>0.32200000000000001</v>
      </c>
      <c r="AQ44" s="28">
        <f t="shared" si="41"/>
        <v>0.32200000000000001</v>
      </c>
      <c r="AR44" s="28">
        <f t="shared" si="42"/>
        <v>0.32200000000000001</v>
      </c>
      <c r="AS44" s="28">
        <f t="shared" si="43"/>
        <v>0.32200000000000001</v>
      </c>
      <c r="AT44" s="28">
        <f t="shared" si="44"/>
        <v>0.32200000000000001</v>
      </c>
      <c r="AU44" s="28">
        <f t="shared" si="45"/>
        <v>0.30996628004477472</v>
      </c>
      <c r="AV44" s="47">
        <f t="shared" si="46"/>
        <v>0.32200000000000001</v>
      </c>
      <c r="AW44" s="28">
        <f t="shared" si="47"/>
        <v>0.31998419041106108</v>
      </c>
      <c r="AX44" s="28">
        <f t="shared" si="48"/>
        <v>0.32200000000000001</v>
      </c>
      <c r="AY44" s="28">
        <f t="shared" si="49"/>
        <v>0.32200000000000001</v>
      </c>
    </row>
    <row r="45" spans="1:51" x14ac:dyDescent="0.25">
      <c r="A45" s="23">
        <v>43266.556944444441</v>
      </c>
      <c r="B45" s="11">
        <v>72</v>
      </c>
      <c r="C45" s="11">
        <f t="shared" si="2"/>
        <v>1.2</v>
      </c>
      <c r="D45" s="24">
        <v>920</v>
      </c>
      <c r="E45" s="24">
        <v>975</v>
      </c>
      <c r="F45" s="24">
        <v>957</v>
      </c>
      <c r="G45" s="24">
        <v>933</v>
      </c>
      <c r="H45" s="24">
        <v>885</v>
      </c>
      <c r="I45" s="11">
        <v>985</v>
      </c>
      <c r="J45" s="11">
        <v>973</v>
      </c>
      <c r="K45" s="15">
        <v>972</v>
      </c>
      <c r="L45" s="11">
        <v>1025</v>
      </c>
      <c r="M45" s="11">
        <v>1017</v>
      </c>
      <c r="N45" s="11">
        <v>1064</v>
      </c>
      <c r="O45" s="11">
        <v>994</v>
      </c>
      <c r="P45" s="11">
        <v>1008</v>
      </c>
      <c r="Q45" s="11">
        <v>975</v>
      </c>
      <c r="R45" s="11">
        <v>1030</v>
      </c>
      <c r="S45" s="11">
        <v>983</v>
      </c>
      <c r="T45" s="11">
        <v>1031</v>
      </c>
      <c r="U45" s="11">
        <v>991</v>
      </c>
      <c r="V45" s="42">
        <v>4091</v>
      </c>
      <c r="W45" s="11">
        <v>1001</v>
      </c>
      <c r="X45" s="11">
        <v>979</v>
      </c>
      <c r="Y45" s="11">
        <v>931</v>
      </c>
      <c r="AA45" s="23">
        <f t="shared" si="3"/>
        <v>43266.556944444441</v>
      </c>
      <c r="AB45" s="11">
        <f t="shared" si="4"/>
        <v>72</v>
      </c>
      <c r="AC45" s="11">
        <f t="shared" si="5"/>
        <v>1.2</v>
      </c>
      <c r="AD45" s="28">
        <f t="shared" si="28"/>
        <v>0.32086183325817741</v>
      </c>
      <c r="AE45" s="28">
        <f t="shared" si="29"/>
        <v>0.32200000000000001</v>
      </c>
      <c r="AF45" s="28">
        <f t="shared" si="30"/>
        <v>0.31882407512173255</v>
      </c>
      <c r="AG45" s="28">
        <f t="shared" si="31"/>
        <v>0.31975564626135022</v>
      </c>
      <c r="AH45" s="28">
        <f t="shared" si="32"/>
        <v>0.31255372336351894</v>
      </c>
      <c r="AI45" s="28">
        <f t="shared" si="33"/>
        <v>0.32405698876820671</v>
      </c>
      <c r="AJ45" s="28">
        <f t="shared" si="34"/>
        <v>0.32511344386516333</v>
      </c>
      <c r="AK45" s="46">
        <f t="shared" si="35"/>
        <v>0.32200000000000001</v>
      </c>
      <c r="AL45" s="28">
        <f t="shared" si="36"/>
        <v>0.32200000000000001</v>
      </c>
      <c r="AM45" s="28">
        <f t="shared" si="37"/>
        <v>0.32200000000000001</v>
      </c>
      <c r="AN45" s="28">
        <f t="shared" si="38"/>
        <v>0.32200000000000001</v>
      </c>
      <c r="AO45" s="28">
        <f t="shared" si="39"/>
        <v>0.32503293747224232</v>
      </c>
      <c r="AP45" s="28">
        <f t="shared" si="40"/>
        <v>0.32200000000000001</v>
      </c>
      <c r="AQ45" s="28">
        <f t="shared" si="41"/>
        <v>0.32200000000000001</v>
      </c>
      <c r="AR45" s="28">
        <f t="shared" si="42"/>
        <v>0.32200000000000001</v>
      </c>
      <c r="AS45" s="28">
        <f t="shared" si="43"/>
        <v>0.32200000000000001</v>
      </c>
      <c r="AT45" s="28">
        <f t="shared" si="44"/>
        <v>0.32200000000000001</v>
      </c>
      <c r="AU45" s="28">
        <f t="shared" si="45"/>
        <v>0.30996628004477472</v>
      </c>
      <c r="AV45" s="47">
        <f t="shared" si="46"/>
        <v>0.32200000000000001</v>
      </c>
      <c r="AW45" s="28">
        <f t="shared" si="47"/>
        <v>0.31998419041106108</v>
      </c>
      <c r="AX45" s="28">
        <f t="shared" si="48"/>
        <v>0.32200000000000001</v>
      </c>
      <c r="AY45" s="28">
        <f t="shared" si="49"/>
        <v>0.32200000000000001</v>
      </c>
    </row>
    <row r="46" spans="1:51" x14ac:dyDescent="0.25">
      <c r="A46" s="23">
        <v>43266.558333333334</v>
      </c>
      <c r="B46" s="11">
        <v>74</v>
      </c>
      <c r="C46" s="11">
        <f t="shared" si="2"/>
        <v>1.2333333333333334</v>
      </c>
      <c r="D46" s="24">
        <v>920</v>
      </c>
      <c r="E46" s="24">
        <v>975</v>
      </c>
      <c r="F46" s="24">
        <v>957</v>
      </c>
      <c r="G46" s="24">
        <v>933</v>
      </c>
      <c r="H46" s="24">
        <v>885</v>
      </c>
      <c r="I46" s="11">
        <v>985</v>
      </c>
      <c r="J46" s="11">
        <v>973</v>
      </c>
      <c r="K46" s="15">
        <v>972</v>
      </c>
      <c r="L46" s="11">
        <v>1025</v>
      </c>
      <c r="M46" s="11">
        <v>1017</v>
      </c>
      <c r="N46" s="11">
        <v>1064</v>
      </c>
      <c r="O46" s="11">
        <v>994</v>
      </c>
      <c r="P46" s="11">
        <v>1008</v>
      </c>
      <c r="Q46" s="11">
        <v>975</v>
      </c>
      <c r="R46" s="11">
        <v>1030</v>
      </c>
      <c r="S46" s="11">
        <v>983</v>
      </c>
      <c r="T46" s="11">
        <v>1031</v>
      </c>
      <c r="U46" s="11">
        <v>991</v>
      </c>
      <c r="V46" s="42">
        <v>4091</v>
      </c>
      <c r="W46" s="11">
        <v>1001</v>
      </c>
      <c r="X46" s="11">
        <v>979</v>
      </c>
      <c r="Y46" s="11">
        <v>931</v>
      </c>
      <c r="AA46" s="23">
        <f t="shared" si="3"/>
        <v>43266.558333333334</v>
      </c>
      <c r="AB46" s="11">
        <f t="shared" si="4"/>
        <v>74</v>
      </c>
      <c r="AC46" s="11">
        <f t="shared" si="5"/>
        <v>1.2333333333333334</v>
      </c>
      <c r="AD46" s="28">
        <f t="shared" si="28"/>
        <v>0.32086183325817741</v>
      </c>
      <c r="AE46" s="28">
        <f t="shared" si="29"/>
        <v>0.32200000000000001</v>
      </c>
      <c r="AF46" s="28">
        <f t="shared" si="30"/>
        <v>0.31882407512173255</v>
      </c>
      <c r="AG46" s="28">
        <f t="shared" si="31"/>
        <v>0.31975564626135022</v>
      </c>
      <c r="AH46" s="28">
        <f t="shared" si="32"/>
        <v>0.31255372336351894</v>
      </c>
      <c r="AI46" s="28">
        <f t="shared" si="33"/>
        <v>0.32405698876820671</v>
      </c>
      <c r="AJ46" s="28">
        <f t="shared" si="34"/>
        <v>0.32511344386516333</v>
      </c>
      <c r="AK46" s="46">
        <f t="shared" si="35"/>
        <v>0.32200000000000001</v>
      </c>
      <c r="AL46" s="28">
        <f t="shared" si="36"/>
        <v>0.32200000000000001</v>
      </c>
      <c r="AM46" s="28">
        <f t="shared" si="37"/>
        <v>0.32200000000000001</v>
      </c>
      <c r="AN46" s="28">
        <f t="shared" si="38"/>
        <v>0.32200000000000001</v>
      </c>
      <c r="AO46" s="28">
        <f t="shared" si="39"/>
        <v>0.32503293747224232</v>
      </c>
      <c r="AP46" s="28">
        <f t="shared" si="40"/>
        <v>0.32200000000000001</v>
      </c>
      <c r="AQ46" s="28">
        <f t="shared" si="41"/>
        <v>0.32200000000000001</v>
      </c>
      <c r="AR46" s="28">
        <f t="shared" si="42"/>
        <v>0.32200000000000001</v>
      </c>
      <c r="AS46" s="28">
        <f t="shared" si="43"/>
        <v>0.32200000000000001</v>
      </c>
      <c r="AT46" s="28">
        <f t="shared" si="44"/>
        <v>0.32200000000000001</v>
      </c>
      <c r="AU46" s="28">
        <f t="shared" si="45"/>
        <v>0.30996628004477472</v>
      </c>
      <c r="AV46" s="47">
        <f t="shared" si="46"/>
        <v>0.32200000000000001</v>
      </c>
      <c r="AW46" s="28">
        <f t="shared" si="47"/>
        <v>0.31998419041106108</v>
      </c>
      <c r="AX46" s="28">
        <f t="shared" si="48"/>
        <v>0.32200000000000001</v>
      </c>
      <c r="AY46" s="28">
        <f t="shared" si="49"/>
        <v>0.32200000000000001</v>
      </c>
    </row>
    <row r="47" spans="1:51" x14ac:dyDescent="0.25">
      <c r="A47" s="23">
        <v>43266.55972222222</v>
      </c>
      <c r="B47" s="11">
        <v>76</v>
      </c>
      <c r="C47" s="11">
        <f t="shared" si="2"/>
        <v>1.2666666666666666</v>
      </c>
      <c r="D47" s="24">
        <v>920</v>
      </c>
      <c r="E47" s="24">
        <v>975</v>
      </c>
      <c r="F47" s="24">
        <v>957</v>
      </c>
      <c r="G47" s="24">
        <v>933</v>
      </c>
      <c r="H47" s="24">
        <v>885</v>
      </c>
      <c r="I47" s="11">
        <v>985</v>
      </c>
      <c r="J47" s="11">
        <v>972</v>
      </c>
      <c r="K47" s="15">
        <v>972</v>
      </c>
      <c r="L47" s="11">
        <v>1025</v>
      </c>
      <c r="M47" s="11">
        <v>1017</v>
      </c>
      <c r="N47" s="11">
        <v>1064</v>
      </c>
      <c r="O47" s="11">
        <v>994</v>
      </c>
      <c r="P47" s="11">
        <v>1008</v>
      </c>
      <c r="Q47" s="11">
        <v>975</v>
      </c>
      <c r="R47" s="11">
        <v>1030</v>
      </c>
      <c r="S47" s="11">
        <v>983</v>
      </c>
      <c r="T47" s="11">
        <v>1031</v>
      </c>
      <c r="U47" s="11">
        <v>991</v>
      </c>
      <c r="V47" s="42">
        <v>4091</v>
      </c>
      <c r="W47" s="11">
        <v>1003</v>
      </c>
      <c r="X47" s="11">
        <v>979</v>
      </c>
      <c r="Y47" s="11">
        <v>931</v>
      </c>
      <c r="AA47" s="23">
        <f t="shared" si="3"/>
        <v>43266.55972222222</v>
      </c>
      <c r="AB47" s="11">
        <f t="shared" si="4"/>
        <v>76</v>
      </c>
      <c r="AC47" s="11">
        <f t="shared" si="5"/>
        <v>1.2666666666666666</v>
      </c>
      <c r="AD47" s="28">
        <f t="shared" si="28"/>
        <v>0.32086183325817741</v>
      </c>
      <c r="AE47" s="28">
        <f t="shared" si="29"/>
        <v>0.32200000000000001</v>
      </c>
      <c r="AF47" s="28">
        <f t="shared" si="30"/>
        <v>0.31882407512173255</v>
      </c>
      <c r="AG47" s="28">
        <f t="shared" si="31"/>
        <v>0.31975564626135022</v>
      </c>
      <c r="AH47" s="28">
        <f t="shared" si="32"/>
        <v>0.31255372336351894</v>
      </c>
      <c r="AI47" s="28">
        <f t="shared" si="33"/>
        <v>0.32405698876820671</v>
      </c>
      <c r="AJ47" s="28">
        <f t="shared" si="34"/>
        <v>0.32407402671650981</v>
      </c>
      <c r="AK47" s="46">
        <f t="shared" si="35"/>
        <v>0.32200000000000001</v>
      </c>
      <c r="AL47" s="28">
        <f t="shared" si="36"/>
        <v>0.32200000000000001</v>
      </c>
      <c r="AM47" s="28">
        <f t="shared" si="37"/>
        <v>0.32200000000000001</v>
      </c>
      <c r="AN47" s="28">
        <f t="shared" si="38"/>
        <v>0.32200000000000001</v>
      </c>
      <c r="AO47" s="28">
        <f t="shared" si="39"/>
        <v>0.32503293747224232</v>
      </c>
      <c r="AP47" s="28">
        <f t="shared" si="40"/>
        <v>0.32200000000000001</v>
      </c>
      <c r="AQ47" s="28">
        <f t="shared" si="41"/>
        <v>0.32200000000000001</v>
      </c>
      <c r="AR47" s="28">
        <f t="shared" si="42"/>
        <v>0.32200000000000001</v>
      </c>
      <c r="AS47" s="28">
        <f t="shared" si="43"/>
        <v>0.32200000000000001</v>
      </c>
      <c r="AT47" s="28">
        <f t="shared" si="44"/>
        <v>0.32200000000000001</v>
      </c>
      <c r="AU47" s="28">
        <f t="shared" si="45"/>
        <v>0.30996628004477472</v>
      </c>
      <c r="AV47" s="47">
        <f t="shared" si="46"/>
        <v>0.32200000000000001</v>
      </c>
      <c r="AW47" s="28">
        <f t="shared" si="47"/>
        <v>0.32200000000000001</v>
      </c>
      <c r="AX47" s="28">
        <f t="shared" si="48"/>
        <v>0.32200000000000001</v>
      </c>
      <c r="AY47" s="28">
        <f t="shared" si="49"/>
        <v>0.32200000000000001</v>
      </c>
    </row>
    <row r="48" spans="1:51" x14ac:dyDescent="0.25">
      <c r="A48" s="23">
        <v>43266.561111111114</v>
      </c>
      <c r="B48" s="11">
        <v>78</v>
      </c>
      <c r="C48" s="11">
        <f t="shared" si="2"/>
        <v>1.3</v>
      </c>
      <c r="D48" s="24">
        <v>920</v>
      </c>
      <c r="E48" s="24">
        <v>975</v>
      </c>
      <c r="F48" s="24">
        <v>957</v>
      </c>
      <c r="G48" s="24">
        <v>933</v>
      </c>
      <c r="H48" s="24">
        <v>885</v>
      </c>
      <c r="I48" s="11">
        <v>983</v>
      </c>
      <c r="J48" s="11">
        <v>973</v>
      </c>
      <c r="K48" s="15">
        <v>972</v>
      </c>
      <c r="L48" s="11">
        <v>1025</v>
      </c>
      <c r="M48" s="11">
        <v>1017</v>
      </c>
      <c r="N48" s="11">
        <v>1064</v>
      </c>
      <c r="O48" s="11">
        <v>994</v>
      </c>
      <c r="P48" s="11">
        <v>1008</v>
      </c>
      <c r="Q48" s="11">
        <v>975</v>
      </c>
      <c r="R48" s="11">
        <v>1030</v>
      </c>
      <c r="S48" s="11">
        <v>983</v>
      </c>
      <c r="T48" s="11">
        <v>1031</v>
      </c>
      <c r="U48" s="11">
        <v>991</v>
      </c>
      <c r="V48" s="42">
        <v>4091</v>
      </c>
      <c r="W48" s="11">
        <v>1001</v>
      </c>
      <c r="X48" s="11">
        <v>979</v>
      </c>
      <c r="Y48" s="11">
        <v>931</v>
      </c>
      <c r="AA48" s="23">
        <f t="shared" si="3"/>
        <v>43266.561111111114</v>
      </c>
      <c r="AB48" s="11">
        <f t="shared" si="4"/>
        <v>78</v>
      </c>
      <c r="AC48" s="11">
        <f t="shared" si="5"/>
        <v>1.3</v>
      </c>
      <c r="AD48" s="28">
        <f t="shared" si="28"/>
        <v>0.32086183325817741</v>
      </c>
      <c r="AE48" s="28">
        <f t="shared" si="29"/>
        <v>0.32200000000000001</v>
      </c>
      <c r="AF48" s="28">
        <f t="shared" si="30"/>
        <v>0.31882407512173255</v>
      </c>
      <c r="AG48" s="28">
        <f t="shared" si="31"/>
        <v>0.31975564626135022</v>
      </c>
      <c r="AH48" s="28">
        <f t="shared" si="32"/>
        <v>0.31255372336351894</v>
      </c>
      <c r="AI48" s="28">
        <f t="shared" si="33"/>
        <v>0.32200000000000001</v>
      </c>
      <c r="AJ48" s="28">
        <f t="shared" si="34"/>
        <v>0.32511344386516333</v>
      </c>
      <c r="AK48" s="46">
        <f t="shared" si="35"/>
        <v>0.32200000000000001</v>
      </c>
      <c r="AL48" s="28">
        <f t="shared" si="36"/>
        <v>0.32200000000000001</v>
      </c>
      <c r="AM48" s="28">
        <f t="shared" si="37"/>
        <v>0.32200000000000001</v>
      </c>
      <c r="AN48" s="28">
        <f t="shared" si="38"/>
        <v>0.32200000000000001</v>
      </c>
      <c r="AO48" s="28">
        <f t="shared" si="39"/>
        <v>0.32503293747224232</v>
      </c>
      <c r="AP48" s="28">
        <f t="shared" si="40"/>
        <v>0.32200000000000001</v>
      </c>
      <c r="AQ48" s="28">
        <f t="shared" si="41"/>
        <v>0.32200000000000001</v>
      </c>
      <c r="AR48" s="28">
        <f t="shared" si="42"/>
        <v>0.32200000000000001</v>
      </c>
      <c r="AS48" s="28">
        <f t="shared" si="43"/>
        <v>0.32200000000000001</v>
      </c>
      <c r="AT48" s="28">
        <f t="shared" si="44"/>
        <v>0.32200000000000001</v>
      </c>
      <c r="AU48" s="28">
        <f t="shared" si="45"/>
        <v>0.30996628004477472</v>
      </c>
      <c r="AV48" s="47">
        <f t="shared" si="46"/>
        <v>0.32200000000000001</v>
      </c>
      <c r="AW48" s="28">
        <f t="shared" si="47"/>
        <v>0.31998419041106108</v>
      </c>
      <c r="AX48" s="28">
        <f t="shared" si="48"/>
        <v>0.32200000000000001</v>
      </c>
      <c r="AY48" s="28">
        <f t="shared" si="49"/>
        <v>0.32200000000000001</v>
      </c>
    </row>
    <row r="49" spans="1:51" x14ac:dyDescent="0.25">
      <c r="A49" s="23">
        <v>43266.5625</v>
      </c>
      <c r="B49" s="11">
        <v>80</v>
      </c>
      <c r="C49" s="11">
        <f t="shared" si="2"/>
        <v>1.3333333333333333</v>
      </c>
      <c r="D49" s="24">
        <v>920</v>
      </c>
      <c r="E49" s="24">
        <v>975</v>
      </c>
      <c r="F49" s="24">
        <v>957</v>
      </c>
      <c r="G49" s="24">
        <v>933</v>
      </c>
      <c r="H49" s="24">
        <v>885</v>
      </c>
      <c r="I49" s="11">
        <v>986</v>
      </c>
      <c r="J49" s="11">
        <v>973</v>
      </c>
      <c r="K49" s="15">
        <v>972</v>
      </c>
      <c r="L49" s="11">
        <v>1025</v>
      </c>
      <c r="M49" s="11">
        <v>1017</v>
      </c>
      <c r="N49" s="11">
        <v>1064</v>
      </c>
      <c r="O49" s="11">
        <v>994</v>
      </c>
      <c r="P49" s="11">
        <v>1008</v>
      </c>
      <c r="Q49" s="11">
        <v>975</v>
      </c>
      <c r="R49" s="11">
        <v>1030</v>
      </c>
      <c r="S49" s="11">
        <v>983</v>
      </c>
      <c r="T49" s="11">
        <v>1031</v>
      </c>
      <c r="U49" s="11">
        <v>991</v>
      </c>
      <c r="V49" s="42">
        <v>4091</v>
      </c>
      <c r="W49" s="11">
        <v>1001</v>
      </c>
      <c r="X49" s="11">
        <v>979</v>
      </c>
      <c r="Y49" s="11">
        <v>931</v>
      </c>
      <c r="AA49" s="23">
        <f t="shared" si="3"/>
        <v>43266.5625</v>
      </c>
      <c r="AB49" s="11">
        <f t="shared" si="4"/>
        <v>80</v>
      </c>
      <c r="AC49" s="11">
        <f t="shared" si="5"/>
        <v>1.3333333333333333</v>
      </c>
      <c r="AD49" s="28">
        <f t="shared" si="28"/>
        <v>0.32086183325817741</v>
      </c>
      <c r="AE49" s="28">
        <f t="shared" si="29"/>
        <v>0.32200000000000001</v>
      </c>
      <c r="AF49" s="28">
        <f t="shared" si="30"/>
        <v>0.31882407512173255</v>
      </c>
      <c r="AG49" s="28">
        <f t="shared" si="31"/>
        <v>0.31975564626135022</v>
      </c>
      <c r="AH49" s="28">
        <f t="shared" si="32"/>
        <v>0.31255372336351894</v>
      </c>
      <c r="AI49" s="28">
        <f t="shared" si="33"/>
        <v>0.32508783568861988</v>
      </c>
      <c r="AJ49" s="28">
        <f t="shared" si="34"/>
        <v>0.32511344386516333</v>
      </c>
      <c r="AK49" s="46">
        <f t="shared" si="35"/>
        <v>0.32200000000000001</v>
      </c>
      <c r="AL49" s="28">
        <f t="shared" si="36"/>
        <v>0.32200000000000001</v>
      </c>
      <c r="AM49" s="28">
        <f t="shared" si="37"/>
        <v>0.32200000000000001</v>
      </c>
      <c r="AN49" s="28">
        <f t="shared" si="38"/>
        <v>0.32200000000000001</v>
      </c>
      <c r="AO49" s="28">
        <f t="shared" si="39"/>
        <v>0.32503293747224232</v>
      </c>
      <c r="AP49" s="28">
        <f t="shared" si="40"/>
        <v>0.32200000000000001</v>
      </c>
      <c r="AQ49" s="28">
        <f t="shared" si="41"/>
        <v>0.32200000000000001</v>
      </c>
      <c r="AR49" s="28">
        <f t="shared" si="42"/>
        <v>0.32200000000000001</v>
      </c>
      <c r="AS49" s="28">
        <f t="shared" si="43"/>
        <v>0.32200000000000001</v>
      </c>
      <c r="AT49" s="28">
        <f t="shared" si="44"/>
        <v>0.32200000000000001</v>
      </c>
      <c r="AU49" s="28">
        <f t="shared" si="45"/>
        <v>0.30996628004477472</v>
      </c>
      <c r="AV49" s="47">
        <f t="shared" si="46"/>
        <v>0.32200000000000001</v>
      </c>
      <c r="AW49" s="28">
        <f t="shared" si="47"/>
        <v>0.31998419041106108</v>
      </c>
      <c r="AX49" s="28">
        <f t="shared" si="48"/>
        <v>0.32200000000000001</v>
      </c>
      <c r="AY49" s="28">
        <f t="shared" si="49"/>
        <v>0.32200000000000001</v>
      </c>
    </row>
    <row r="50" spans="1:51" x14ac:dyDescent="0.25">
      <c r="A50" s="23">
        <v>43266.563888888886</v>
      </c>
      <c r="B50" s="11">
        <v>82</v>
      </c>
      <c r="C50" s="11">
        <f t="shared" si="2"/>
        <v>1.3666666666666667</v>
      </c>
      <c r="D50" s="24">
        <v>920</v>
      </c>
      <c r="E50" s="24">
        <v>975</v>
      </c>
      <c r="F50" s="24">
        <v>957</v>
      </c>
      <c r="G50" s="24">
        <v>933</v>
      </c>
      <c r="H50" s="24">
        <v>885</v>
      </c>
      <c r="I50" s="11">
        <v>983</v>
      </c>
      <c r="J50" s="11">
        <v>973</v>
      </c>
      <c r="K50" s="15">
        <v>972</v>
      </c>
      <c r="L50" s="11">
        <v>1025</v>
      </c>
      <c r="M50" s="11">
        <v>1017</v>
      </c>
      <c r="N50" s="11">
        <v>1064</v>
      </c>
      <c r="O50" s="11">
        <v>994</v>
      </c>
      <c r="P50" s="11">
        <v>1008</v>
      </c>
      <c r="Q50" s="11">
        <v>975</v>
      </c>
      <c r="R50" s="11">
        <v>1030</v>
      </c>
      <c r="S50" s="11">
        <v>983</v>
      </c>
      <c r="T50" s="11">
        <v>1031</v>
      </c>
      <c r="U50" s="11">
        <v>991</v>
      </c>
      <c r="V50" s="42">
        <v>4091</v>
      </c>
      <c r="W50" s="11">
        <v>1001</v>
      </c>
      <c r="X50" s="11">
        <v>979</v>
      </c>
      <c r="Y50" s="11">
        <v>931</v>
      </c>
      <c r="AA50" s="23">
        <f t="shared" si="3"/>
        <v>43266.563888888886</v>
      </c>
      <c r="AB50" s="11">
        <f t="shared" si="4"/>
        <v>82</v>
      </c>
      <c r="AC50" s="11">
        <f t="shared" si="5"/>
        <v>1.3666666666666667</v>
      </c>
      <c r="AD50" s="28">
        <f t="shared" si="28"/>
        <v>0.32086183325817741</v>
      </c>
      <c r="AE50" s="28">
        <f t="shared" si="29"/>
        <v>0.32200000000000001</v>
      </c>
      <c r="AF50" s="28">
        <f t="shared" si="30"/>
        <v>0.31882407512173255</v>
      </c>
      <c r="AG50" s="28">
        <f t="shared" si="31"/>
        <v>0.31975564626135022</v>
      </c>
      <c r="AH50" s="28">
        <f t="shared" si="32"/>
        <v>0.31255372336351894</v>
      </c>
      <c r="AI50" s="28">
        <f t="shared" si="33"/>
        <v>0.32200000000000001</v>
      </c>
      <c r="AJ50" s="28">
        <f t="shared" si="34"/>
        <v>0.32511344386516333</v>
      </c>
      <c r="AK50" s="46">
        <f t="shared" si="35"/>
        <v>0.32200000000000001</v>
      </c>
      <c r="AL50" s="28">
        <f t="shared" si="36"/>
        <v>0.32200000000000001</v>
      </c>
      <c r="AM50" s="28">
        <f t="shared" si="37"/>
        <v>0.32200000000000001</v>
      </c>
      <c r="AN50" s="28">
        <f t="shared" si="38"/>
        <v>0.32200000000000001</v>
      </c>
      <c r="AO50" s="28">
        <f t="shared" si="39"/>
        <v>0.32503293747224232</v>
      </c>
      <c r="AP50" s="28">
        <f t="shared" si="40"/>
        <v>0.32200000000000001</v>
      </c>
      <c r="AQ50" s="28">
        <f t="shared" si="41"/>
        <v>0.32200000000000001</v>
      </c>
      <c r="AR50" s="28">
        <f t="shared" si="42"/>
        <v>0.32200000000000001</v>
      </c>
      <c r="AS50" s="28">
        <f t="shared" si="43"/>
        <v>0.32200000000000001</v>
      </c>
      <c r="AT50" s="28">
        <f t="shared" si="44"/>
        <v>0.32200000000000001</v>
      </c>
      <c r="AU50" s="28">
        <f t="shared" si="45"/>
        <v>0.30996628004477472</v>
      </c>
      <c r="AV50" s="47">
        <f t="shared" si="46"/>
        <v>0.32200000000000001</v>
      </c>
      <c r="AW50" s="28">
        <f t="shared" si="47"/>
        <v>0.31998419041106108</v>
      </c>
      <c r="AX50" s="28">
        <f t="shared" si="48"/>
        <v>0.32200000000000001</v>
      </c>
      <c r="AY50" s="28">
        <f t="shared" si="49"/>
        <v>0.32200000000000001</v>
      </c>
    </row>
    <row r="51" spans="1:51" x14ac:dyDescent="0.25">
      <c r="A51" s="23">
        <v>43266.56527777778</v>
      </c>
      <c r="B51" s="11">
        <v>84</v>
      </c>
      <c r="C51" s="11">
        <f t="shared" si="2"/>
        <v>1.4</v>
      </c>
      <c r="D51" s="24">
        <v>920</v>
      </c>
      <c r="E51" s="24">
        <v>975</v>
      </c>
      <c r="F51" s="24">
        <v>957</v>
      </c>
      <c r="G51" s="24">
        <v>933</v>
      </c>
      <c r="H51" s="24">
        <v>885</v>
      </c>
      <c r="I51" s="11">
        <v>985</v>
      </c>
      <c r="J51" s="11">
        <v>973</v>
      </c>
      <c r="K51" s="15">
        <v>972</v>
      </c>
      <c r="L51" s="11">
        <v>1025</v>
      </c>
      <c r="M51" s="11">
        <v>1017</v>
      </c>
      <c r="N51" s="11">
        <v>1064</v>
      </c>
      <c r="O51" s="11">
        <v>994</v>
      </c>
      <c r="P51" s="11">
        <v>1007</v>
      </c>
      <c r="Q51" s="11">
        <v>975</v>
      </c>
      <c r="R51" s="11">
        <v>1030</v>
      </c>
      <c r="S51" s="11">
        <v>983</v>
      </c>
      <c r="T51" s="11">
        <v>1031</v>
      </c>
      <c r="U51" s="11">
        <v>991</v>
      </c>
      <c r="V51" s="42">
        <v>4091</v>
      </c>
      <c r="W51" s="11">
        <v>1001</v>
      </c>
      <c r="X51" s="11">
        <v>979</v>
      </c>
      <c r="Y51" s="11">
        <v>931</v>
      </c>
      <c r="AA51" s="23">
        <f t="shared" si="3"/>
        <v>43266.56527777778</v>
      </c>
      <c r="AB51" s="11">
        <f t="shared" si="4"/>
        <v>84</v>
      </c>
      <c r="AC51" s="11">
        <f t="shared" si="5"/>
        <v>1.4</v>
      </c>
      <c r="AD51" s="28">
        <f t="shared" si="28"/>
        <v>0.32086183325817741</v>
      </c>
      <c r="AE51" s="28">
        <f t="shared" si="29"/>
        <v>0.32200000000000001</v>
      </c>
      <c r="AF51" s="28">
        <f t="shared" si="30"/>
        <v>0.31882407512173255</v>
      </c>
      <c r="AG51" s="28">
        <f t="shared" si="31"/>
        <v>0.31975564626135022</v>
      </c>
      <c r="AH51" s="28">
        <f t="shared" si="32"/>
        <v>0.31255372336351894</v>
      </c>
      <c r="AI51" s="28">
        <f t="shared" si="33"/>
        <v>0.32405698876820671</v>
      </c>
      <c r="AJ51" s="28">
        <f t="shared" si="34"/>
        <v>0.32511344386516333</v>
      </c>
      <c r="AK51" s="46">
        <f t="shared" si="35"/>
        <v>0.32200000000000001</v>
      </c>
      <c r="AL51" s="28">
        <f t="shared" si="36"/>
        <v>0.32200000000000001</v>
      </c>
      <c r="AM51" s="28">
        <f t="shared" si="37"/>
        <v>0.32200000000000001</v>
      </c>
      <c r="AN51" s="28">
        <f t="shared" si="38"/>
        <v>0.32200000000000001</v>
      </c>
      <c r="AO51" s="28">
        <f t="shared" si="39"/>
        <v>0.32503293747224232</v>
      </c>
      <c r="AP51" s="28">
        <f t="shared" si="40"/>
        <v>0.3210253897438981</v>
      </c>
      <c r="AQ51" s="28">
        <f t="shared" si="41"/>
        <v>0.32200000000000001</v>
      </c>
      <c r="AR51" s="28">
        <f t="shared" si="42"/>
        <v>0.32200000000000001</v>
      </c>
      <c r="AS51" s="28">
        <f t="shared" si="43"/>
        <v>0.32200000000000001</v>
      </c>
      <c r="AT51" s="28">
        <f t="shared" si="44"/>
        <v>0.32200000000000001</v>
      </c>
      <c r="AU51" s="28">
        <f t="shared" si="45"/>
        <v>0.30996628004477472</v>
      </c>
      <c r="AV51" s="47">
        <f t="shared" si="46"/>
        <v>0.32200000000000001</v>
      </c>
      <c r="AW51" s="28">
        <f t="shared" si="47"/>
        <v>0.31998419041106108</v>
      </c>
      <c r="AX51" s="28">
        <f t="shared" si="48"/>
        <v>0.32200000000000001</v>
      </c>
      <c r="AY51" s="28">
        <f t="shared" si="49"/>
        <v>0.32200000000000001</v>
      </c>
    </row>
    <row r="52" spans="1:51" x14ac:dyDescent="0.25">
      <c r="A52" s="23">
        <v>43266.566666666666</v>
      </c>
      <c r="B52" s="11">
        <v>86</v>
      </c>
      <c r="C52" s="11">
        <f t="shared" si="2"/>
        <v>1.4333333333333333</v>
      </c>
      <c r="D52" s="24">
        <v>920</v>
      </c>
      <c r="E52" s="24">
        <v>975</v>
      </c>
      <c r="F52" s="24">
        <v>957</v>
      </c>
      <c r="G52" s="24">
        <v>933</v>
      </c>
      <c r="H52" s="24">
        <v>884</v>
      </c>
      <c r="I52" s="11">
        <v>985</v>
      </c>
      <c r="J52" s="11">
        <v>973</v>
      </c>
      <c r="K52" s="15">
        <v>972</v>
      </c>
      <c r="L52" s="11">
        <v>1025</v>
      </c>
      <c r="M52" s="11">
        <v>1017</v>
      </c>
      <c r="N52" s="11">
        <v>1064</v>
      </c>
      <c r="O52" s="11">
        <v>994</v>
      </c>
      <c r="P52" s="11">
        <v>1008</v>
      </c>
      <c r="Q52" s="11">
        <v>975</v>
      </c>
      <c r="R52" s="11">
        <v>1030</v>
      </c>
      <c r="S52" s="11">
        <v>983</v>
      </c>
      <c r="T52" s="11">
        <v>1031</v>
      </c>
      <c r="U52" s="11">
        <v>991</v>
      </c>
      <c r="V52" s="42">
        <v>4091</v>
      </c>
      <c r="W52" s="11">
        <v>1001</v>
      </c>
      <c r="X52" s="11">
        <v>979</v>
      </c>
      <c r="Y52" s="11">
        <v>931</v>
      </c>
      <c r="AA52" s="23">
        <f t="shared" si="3"/>
        <v>43266.566666666666</v>
      </c>
      <c r="AB52" s="11">
        <f t="shared" si="4"/>
        <v>86</v>
      </c>
      <c r="AC52" s="11">
        <f t="shared" si="5"/>
        <v>1.4333333333333333</v>
      </c>
      <c r="AD52" s="28">
        <f t="shared" si="28"/>
        <v>0.32086183325817741</v>
      </c>
      <c r="AE52" s="28">
        <f t="shared" si="29"/>
        <v>0.32200000000000001</v>
      </c>
      <c r="AF52" s="28">
        <f t="shared" si="30"/>
        <v>0.31882407512173255</v>
      </c>
      <c r="AG52" s="28">
        <f t="shared" si="31"/>
        <v>0.31975564626135022</v>
      </c>
      <c r="AH52" s="28">
        <f t="shared" si="32"/>
        <v>0.31138189580973435</v>
      </c>
      <c r="AI52" s="28">
        <f t="shared" si="33"/>
        <v>0.32405698876820671</v>
      </c>
      <c r="AJ52" s="28">
        <f t="shared" si="34"/>
        <v>0.32511344386516333</v>
      </c>
      <c r="AK52" s="46">
        <f t="shared" si="35"/>
        <v>0.32200000000000001</v>
      </c>
      <c r="AL52" s="28">
        <f t="shared" si="36"/>
        <v>0.32200000000000001</v>
      </c>
      <c r="AM52" s="28">
        <f t="shared" si="37"/>
        <v>0.32200000000000001</v>
      </c>
      <c r="AN52" s="28">
        <f t="shared" si="38"/>
        <v>0.32200000000000001</v>
      </c>
      <c r="AO52" s="28">
        <f t="shared" si="39"/>
        <v>0.32503293747224232</v>
      </c>
      <c r="AP52" s="28">
        <f t="shared" si="40"/>
        <v>0.32200000000000001</v>
      </c>
      <c r="AQ52" s="28">
        <f t="shared" si="41"/>
        <v>0.32200000000000001</v>
      </c>
      <c r="AR52" s="28">
        <f t="shared" si="42"/>
        <v>0.32200000000000001</v>
      </c>
      <c r="AS52" s="28">
        <f t="shared" si="43"/>
        <v>0.32200000000000001</v>
      </c>
      <c r="AT52" s="28">
        <f t="shared" si="44"/>
        <v>0.32200000000000001</v>
      </c>
      <c r="AU52" s="28">
        <f t="shared" si="45"/>
        <v>0.30996628004477472</v>
      </c>
      <c r="AV52" s="47">
        <f t="shared" si="46"/>
        <v>0.32200000000000001</v>
      </c>
      <c r="AW52" s="28">
        <f t="shared" si="47"/>
        <v>0.31998419041106108</v>
      </c>
      <c r="AX52" s="28">
        <f t="shared" si="48"/>
        <v>0.32200000000000001</v>
      </c>
      <c r="AY52" s="28">
        <f t="shared" si="49"/>
        <v>0.32200000000000001</v>
      </c>
    </row>
    <row r="53" spans="1:51" x14ac:dyDescent="0.25">
      <c r="A53" s="23">
        <v>43266.568055555552</v>
      </c>
      <c r="B53" s="11">
        <v>88</v>
      </c>
      <c r="C53" s="11">
        <f t="shared" si="2"/>
        <v>1.4666666666666666</v>
      </c>
      <c r="D53" s="24">
        <v>920</v>
      </c>
      <c r="E53" s="24">
        <v>975</v>
      </c>
      <c r="F53" s="24">
        <v>957</v>
      </c>
      <c r="G53" s="24">
        <v>933</v>
      </c>
      <c r="H53" s="24">
        <v>884</v>
      </c>
      <c r="I53" s="11">
        <v>986</v>
      </c>
      <c r="J53" s="11">
        <v>973</v>
      </c>
      <c r="K53" s="15">
        <v>972</v>
      </c>
      <c r="L53" s="11">
        <v>1025</v>
      </c>
      <c r="M53" s="11">
        <v>1017</v>
      </c>
      <c r="N53" s="11">
        <v>1064</v>
      </c>
      <c r="O53" s="11">
        <v>994</v>
      </c>
      <c r="P53" s="11">
        <v>1008</v>
      </c>
      <c r="Q53" s="11">
        <v>975</v>
      </c>
      <c r="R53" s="11">
        <v>1030</v>
      </c>
      <c r="S53" s="11">
        <v>983</v>
      </c>
      <c r="T53" s="11">
        <v>1031</v>
      </c>
      <c r="U53" s="11">
        <v>991</v>
      </c>
      <c r="V53" s="42">
        <v>4091</v>
      </c>
      <c r="W53" s="11">
        <v>999</v>
      </c>
      <c r="X53" s="11">
        <v>979</v>
      </c>
      <c r="Y53" s="11">
        <v>931</v>
      </c>
      <c r="AA53" s="23">
        <f t="shared" si="3"/>
        <v>43266.568055555552</v>
      </c>
      <c r="AB53" s="11">
        <f t="shared" si="4"/>
        <v>88</v>
      </c>
      <c r="AC53" s="11">
        <f t="shared" si="5"/>
        <v>1.4666666666666666</v>
      </c>
      <c r="AD53" s="28">
        <f t="shared" si="28"/>
        <v>0.32086183325817741</v>
      </c>
      <c r="AE53" s="28">
        <f t="shared" si="29"/>
        <v>0.32200000000000001</v>
      </c>
      <c r="AF53" s="28">
        <f t="shared" si="30"/>
        <v>0.31882407512173255</v>
      </c>
      <c r="AG53" s="28">
        <f t="shared" si="31"/>
        <v>0.31975564626135022</v>
      </c>
      <c r="AH53" s="28">
        <f t="shared" si="32"/>
        <v>0.31138189580973435</v>
      </c>
      <c r="AI53" s="28">
        <f t="shared" si="33"/>
        <v>0.32508783568861988</v>
      </c>
      <c r="AJ53" s="28">
        <f t="shared" si="34"/>
        <v>0.32511344386516333</v>
      </c>
      <c r="AK53" s="46">
        <f t="shared" si="35"/>
        <v>0.32200000000000001</v>
      </c>
      <c r="AL53" s="28">
        <f t="shared" si="36"/>
        <v>0.32200000000000001</v>
      </c>
      <c r="AM53" s="28">
        <f t="shared" si="37"/>
        <v>0.32200000000000001</v>
      </c>
      <c r="AN53" s="28">
        <f t="shared" si="38"/>
        <v>0.32200000000000001</v>
      </c>
      <c r="AO53" s="28">
        <f t="shared" si="39"/>
        <v>0.32503293747224232</v>
      </c>
      <c r="AP53" s="28">
        <f t="shared" si="40"/>
        <v>0.32200000000000001</v>
      </c>
      <c r="AQ53" s="28">
        <f t="shared" si="41"/>
        <v>0.32200000000000001</v>
      </c>
      <c r="AR53" s="28">
        <f t="shared" si="42"/>
        <v>0.32200000000000001</v>
      </c>
      <c r="AS53" s="28">
        <f t="shared" si="43"/>
        <v>0.32200000000000001</v>
      </c>
      <c r="AT53" s="28">
        <f t="shared" si="44"/>
        <v>0.32200000000000001</v>
      </c>
      <c r="AU53" s="28">
        <f t="shared" si="45"/>
        <v>0.30996628004477472</v>
      </c>
      <c r="AV53" s="47">
        <f t="shared" si="46"/>
        <v>0.32200000000000001</v>
      </c>
      <c r="AW53" s="28">
        <f t="shared" si="47"/>
        <v>0.31797441316651492</v>
      </c>
      <c r="AX53" s="28">
        <f t="shared" si="48"/>
        <v>0.32200000000000001</v>
      </c>
      <c r="AY53" s="28">
        <f t="shared" si="49"/>
        <v>0.32200000000000001</v>
      </c>
    </row>
    <row r="54" spans="1:51" x14ac:dyDescent="0.25">
      <c r="A54" s="23">
        <v>43266.569444444445</v>
      </c>
      <c r="B54" s="11">
        <v>90</v>
      </c>
      <c r="C54" s="11">
        <f t="shared" si="2"/>
        <v>1.5</v>
      </c>
      <c r="D54" s="24">
        <v>920</v>
      </c>
      <c r="E54" s="24">
        <v>975</v>
      </c>
      <c r="F54" s="24">
        <v>957</v>
      </c>
      <c r="G54" s="24">
        <v>933</v>
      </c>
      <c r="H54" s="24">
        <v>884</v>
      </c>
      <c r="I54" s="11">
        <v>985</v>
      </c>
      <c r="J54" s="11">
        <v>973</v>
      </c>
      <c r="K54" s="15">
        <v>972</v>
      </c>
      <c r="L54" s="11">
        <v>1025</v>
      </c>
      <c r="M54" s="11">
        <v>1017</v>
      </c>
      <c r="N54" s="11">
        <v>1064</v>
      </c>
      <c r="O54" s="11">
        <v>994</v>
      </c>
      <c r="P54" s="11">
        <v>1008</v>
      </c>
      <c r="Q54" s="11">
        <v>975</v>
      </c>
      <c r="R54" s="11">
        <v>1030</v>
      </c>
      <c r="S54" s="11">
        <v>983</v>
      </c>
      <c r="T54" s="11">
        <v>1031</v>
      </c>
      <c r="U54" s="11">
        <v>991</v>
      </c>
      <c r="V54" s="42">
        <v>4091</v>
      </c>
      <c r="W54" s="11">
        <v>1001</v>
      </c>
      <c r="X54" s="11">
        <v>979</v>
      </c>
      <c r="Y54" s="11">
        <v>931</v>
      </c>
      <c r="AA54" s="23">
        <f t="shared" si="3"/>
        <v>43266.569444444445</v>
      </c>
      <c r="AB54" s="11">
        <f t="shared" si="4"/>
        <v>90</v>
      </c>
      <c r="AC54" s="11">
        <f t="shared" si="5"/>
        <v>1.5</v>
      </c>
      <c r="AD54" s="28">
        <f t="shared" si="28"/>
        <v>0.32086183325817741</v>
      </c>
      <c r="AE54" s="28">
        <f t="shared" si="29"/>
        <v>0.32200000000000001</v>
      </c>
      <c r="AF54" s="28">
        <f t="shared" si="30"/>
        <v>0.31882407512173255</v>
      </c>
      <c r="AG54" s="28">
        <f t="shared" si="31"/>
        <v>0.31975564626135022</v>
      </c>
      <c r="AH54" s="28">
        <f t="shared" si="32"/>
        <v>0.31138189580973435</v>
      </c>
      <c r="AI54" s="28">
        <f t="shared" si="33"/>
        <v>0.32405698876820671</v>
      </c>
      <c r="AJ54" s="28">
        <f t="shared" si="34"/>
        <v>0.32511344386516333</v>
      </c>
      <c r="AK54" s="46">
        <f t="shared" si="35"/>
        <v>0.32200000000000001</v>
      </c>
      <c r="AL54" s="28">
        <f t="shared" si="36"/>
        <v>0.32200000000000001</v>
      </c>
      <c r="AM54" s="28">
        <f t="shared" si="37"/>
        <v>0.32200000000000001</v>
      </c>
      <c r="AN54" s="28">
        <f t="shared" si="38"/>
        <v>0.32200000000000001</v>
      </c>
      <c r="AO54" s="28">
        <f t="shared" si="39"/>
        <v>0.32503293747224232</v>
      </c>
      <c r="AP54" s="28">
        <f t="shared" si="40"/>
        <v>0.32200000000000001</v>
      </c>
      <c r="AQ54" s="28">
        <f t="shared" si="41"/>
        <v>0.32200000000000001</v>
      </c>
      <c r="AR54" s="28">
        <f t="shared" si="42"/>
        <v>0.32200000000000001</v>
      </c>
      <c r="AS54" s="28">
        <f t="shared" si="43"/>
        <v>0.32200000000000001</v>
      </c>
      <c r="AT54" s="28">
        <f t="shared" si="44"/>
        <v>0.32200000000000001</v>
      </c>
      <c r="AU54" s="28">
        <f t="shared" si="45"/>
        <v>0.30996628004477472</v>
      </c>
      <c r="AV54" s="47">
        <f t="shared" si="46"/>
        <v>0.32200000000000001</v>
      </c>
      <c r="AW54" s="28">
        <f t="shared" si="47"/>
        <v>0.31998419041106108</v>
      </c>
      <c r="AX54" s="28">
        <f t="shared" si="48"/>
        <v>0.32200000000000001</v>
      </c>
      <c r="AY54" s="28">
        <f t="shared" si="49"/>
        <v>0.32200000000000001</v>
      </c>
    </row>
    <row r="55" spans="1:51" x14ac:dyDescent="0.25">
      <c r="A55" s="23">
        <v>43266.570833333331</v>
      </c>
      <c r="B55" s="11">
        <v>92</v>
      </c>
      <c r="C55" s="11">
        <f t="shared" si="2"/>
        <v>1.5333333333333334</v>
      </c>
      <c r="D55" s="24">
        <v>920</v>
      </c>
      <c r="E55" s="24">
        <v>975</v>
      </c>
      <c r="F55" s="24">
        <v>957</v>
      </c>
      <c r="G55" s="24">
        <v>933</v>
      </c>
      <c r="H55" s="24">
        <v>884</v>
      </c>
      <c r="I55" s="11">
        <v>985</v>
      </c>
      <c r="J55" s="11">
        <v>973</v>
      </c>
      <c r="K55" s="15">
        <v>972</v>
      </c>
      <c r="L55" s="11">
        <v>1025</v>
      </c>
      <c r="M55" s="11">
        <v>1017</v>
      </c>
      <c r="N55" s="11">
        <v>1064</v>
      </c>
      <c r="O55" s="11">
        <v>994</v>
      </c>
      <c r="P55" s="11">
        <v>1008</v>
      </c>
      <c r="Q55" s="11">
        <v>975</v>
      </c>
      <c r="R55" s="11">
        <v>1030</v>
      </c>
      <c r="S55" s="11">
        <v>983</v>
      </c>
      <c r="T55" s="11">
        <v>1031</v>
      </c>
      <c r="U55" s="11">
        <v>991</v>
      </c>
      <c r="V55" s="42">
        <v>4091</v>
      </c>
      <c r="W55" s="11">
        <v>1001</v>
      </c>
      <c r="X55" s="11">
        <v>979</v>
      </c>
      <c r="Y55" s="11">
        <v>931</v>
      </c>
      <c r="AA55" s="23">
        <f t="shared" si="3"/>
        <v>43266.570833333331</v>
      </c>
      <c r="AB55" s="11">
        <f t="shared" si="4"/>
        <v>92</v>
      </c>
      <c r="AC55" s="11">
        <f t="shared" si="5"/>
        <v>1.5333333333333334</v>
      </c>
      <c r="AD55" s="28">
        <f t="shared" si="28"/>
        <v>0.32086183325817741</v>
      </c>
      <c r="AE55" s="28">
        <f t="shared" si="29"/>
        <v>0.32200000000000001</v>
      </c>
      <c r="AF55" s="28">
        <f t="shared" si="30"/>
        <v>0.31882407512173255</v>
      </c>
      <c r="AG55" s="28">
        <f t="shared" si="31"/>
        <v>0.31975564626135022</v>
      </c>
      <c r="AH55" s="28">
        <f t="shared" si="32"/>
        <v>0.31138189580973435</v>
      </c>
      <c r="AI55" s="28">
        <f t="shared" si="33"/>
        <v>0.32405698876820671</v>
      </c>
      <c r="AJ55" s="28">
        <f t="shared" si="34"/>
        <v>0.32511344386516333</v>
      </c>
      <c r="AK55" s="46">
        <f t="shared" si="35"/>
        <v>0.32200000000000001</v>
      </c>
      <c r="AL55" s="28">
        <f t="shared" si="36"/>
        <v>0.32200000000000001</v>
      </c>
      <c r="AM55" s="28">
        <f t="shared" si="37"/>
        <v>0.32200000000000001</v>
      </c>
      <c r="AN55" s="28">
        <f t="shared" si="38"/>
        <v>0.32200000000000001</v>
      </c>
      <c r="AO55" s="28">
        <f t="shared" si="39"/>
        <v>0.32503293747224232</v>
      </c>
      <c r="AP55" s="28">
        <f t="shared" si="40"/>
        <v>0.32200000000000001</v>
      </c>
      <c r="AQ55" s="28">
        <f t="shared" si="41"/>
        <v>0.32200000000000001</v>
      </c>
      <c r="AR55" s="28">
        <f t="shared" si="42"/>
        <v>0.32200000000000001</v>
      </c>
      <c r="AS55" s="28">
        <f t="shared" si="43"/>
        <v>0.32200000000000001</v>
      </c>
      <c r="AT55" s="28">
        <f t="shared" si="44"/>
        <v>0.32200000000000001</v>
      </c>
      <c r="AU55" s="28">
        <f t="shared" si="45"/>
        <v>0.30996628004477472</v>
      </c>
      <c r="AV55" s="47">
        <f t="shared" si="46"/>
        <v>0.32200000000000001</v>
      </c>
      <c r="AW55" s="28">
        <f t="shared" si="47"/>
        <v>0.31998419041106108</v>
      </c>
      <c r="AX55" s="28">
        <f t="shared" si="48"/>
        <v>0.32200000000000001</v>
      </c>
      <c r="AY55" s="28">
        <f t="shared" si="49"/>
        <v>0.32200000000000001</v>
      </c>
    </row>
    <row r="56" spans="1:51" x14ac:dyDescent="0.25">
      <c r="A56" s="23">
        <v>43266.572222222225</v>
      </c>
      <c r="B56" s="11">
        <v>94</v>
      </c>
      <c r="C56" s="11">
        <f t="shared" si="2"/>
        <v>1.5666666666666667</v>
      </c>
      <c r="D56" s="24">
        <v>920</v>
      </c>
      <c r="E56" s="24">
        <v>975</v>
      </c>
      <c r="F56" s="24">
        <v>957</v>
      </c>
      <c r="G56" s="24">
        <v>933</v>
      </c>
      <c r="H56" s="24">
        <v>885</v>
      </c>
      <c r="I56" s="11">
        <v>986</v>
      </c>
      <c r="J56" s="11">
        <v>973</v>
      </c>
      <c r="K56" s="15">
        <v>972</v>
      </c>
      <c r="L56" s="11">
        <v>1025</v>
      </c>
      <c r="M56" s="11">
        <v>1017</v>
      </c>
      <c r="N56" s="11">
        <v>1064</v>
      </c>
      <c r="O56" s="11">
        <v>994</v>
      </c>
      <c r="P56" s="11">
        <v>1007</v>
      </c>
      <c r="Q56" s="11">
        <v>975</v>
      </c>
      <c r="R56" s="11">
        <v>1030</v>
      </c>
      <c r="S56" s="11">
        <v>983</v>
      </c>
      <c r="T56" s="11">
        <v>1031</v>
      </c>
      <c r="U56" s="11">
        <v>991</v>
      </c>
      <c r="V56" s="42">
        <v>4091</v>
      </c>
      <c r="W56" s="11">
        <v>1001</v>
      </c>
      <c r="X56" s="11">
        <v>979</v>
      </c>
      <c r="Y56" s="11">
        <v>931</v>
      </c>
      <c r="AA56" s="23">
        <f t="shared" si="3"/>
        <v>43266.572222222225</v>
      </c>
      <c r="AB56" s="11">
        <f t="shared" si="4"/>
        <v>94</v>
      </c>
      <c r="AC56" s="11">
        <f t="shared" si="5"/>
        <v>1.5666666666666667</v>
      </c>
      <c r="AD56" s="28">
        <f t="shared" si="28"/>
        <v>0.32086183325817741</v>
      </c>
      <c r="AE56" s="28">
        <f t="shared" si="29"/>
        <v>0.32200000000000001</v>
      </c>
      <c r="AF56" s="28">
        <f t="shared" si="30"/>
        <v>0.31882407512173255</v>
      </c>
      <c r="AG56" s="28">
        <f t="shared" si="31"/>
        <v>0.31975564626135022</v>
      </c>
      <c r="AH56" s="28">
        <f t="shared" si="32"/>
        <v>0.31255372336351894</v>
      </c>
      <c r="AI56" s="28">
        <f t="shared" si="33"/>
        <v>0.32508783568861988</v>
      </c>
      <c r="AJ56" s="28">
        <f t="shared" si="34"/>
        <v>0.32511344386516333</v>
      </c>
      <c r="AK56" s="46">
        <f t="shared" si="35"/>
        <v>0.32200000000000001</v>
      </c>
      <c r="AL56" s="28">
        <f t="shared" si="36"/>
        <v>0.32200000000000001</v>
      </c>
      <c r="AM56" s="28">
        <f t="shared" si="37"/>
        <v>0.32200000000000001</v>
      </c>
      <c r="AN56" s="28">
        <f t="shared" si="38"/>
        <v>0.32200000000000001</v>
      </c>
      <c r="AO56" s="28">
        <f t="shared" si="39"/>
        <v>0.32503293747224232</v>
      </c>
      <c r="AP56" s="28">
        <f t="shared" si="40"/>
        <v>0.3210253897438981</v>
      </c>
      <c r="AQ56" s="28">
        <f t="shared" si="41"/>
        <v>0.32200000000000001</v>
      </c>
      <c r="AR56" s="28">
        <f t="shared" si="42"/>
        <v>0.32200000000000001</v>
      </c>
      <c r="AS56" s="28">
        <f t="shared" si="43"/>
        <v>0.32200000000000001</v>
      </c>
      <c r="AT56" s="28">
        <f t="shared" si="44"/>
        <v>0.32200000000000001</v>
      </c>
      <c r="AU56" s="28">
        <f t="shared" si="45"/>
        <v>0.30996628004477472</v>
      </c>
      <c r="AV56" s="47">
        <f t="shared" si="46"/>
        <v>0.32200000000000001</v>
      </c>
      <c r="AW56" s="28">
        <f t="shared" si="47"/>
        <v>0.31998419041106108</v>
      </c>
      <c r="AX56" s="28">
        <f t="shared" si="48"/>
        <v>0.32200000000000001</v>
      </c>
      <c r="AY56" s="28">
        <f t="shared" si="49"/>
        <v>0.32200000000000001</v>
      </c>
    </row>
    <row r="57" spans="1:51" x14ac:dyDescent="0.25">
      <c r="A57" s="23">
        <v>43266.573611111111</v>
      </c>
      <c r="B57" s="11">
        <v>96</v>
      </c>
      <c r="C57" s="11">
        <f t="shared" si="2"/>
        <v>1.6</v>
      </c>
      <c r="D57" s="24">
        <v>920</v>
      </c>
      <c r="E57" s="24">
        <v>975</v>
      </c>
      <c r="F57" s="24">
        <v>957</v>
      </c>
      <c r="G57" s="24">
        <v>933</v>
      </c>
      <c r="H57" s="24">
        <v>885</v>
      </c>
      <c r="I57" s="11">
        <v>983</v>
      </c>
      <c r="J57" s="11">
        <v>973</v>
      </c>
      <c r="K57" s="15">
        <v>972</v>
      </c>
      <c r="L57" s="11">
        <v>1025</v>
      </c>
      <c r="M57" s="11">
        <v>1017</v>
      </c>
      <c r="N57" s="11">
        <v>1064</v>
      </c>
      <c r="O57" s="11">
        <v>994</v>
      </c>
      <c r="P57" s="11">
        <v>1008</v>
      </c>
      <c r="Q57" s="11">
        <v>975</v>
      </c>
      <c r="R57" s="11">
        <v>1030</v>
      </c>
      <c r="S57" s="11">
        <v>983</v>
      </c>
      <c r="T57" s="11">
        <v>1031</v>
      </c>
      <c r="U57" s="11">
        <v>991</v>
      </c>
      <c r="V57" s="42">
        <v>4091</v>
      </c>
      <c r="W57" s="11">
        <v>999</v>
      </c>
      <c r="X57" s="11">
        <v>979</v>
      </c>
      <c r="Y57" s="11">
        <v>931</v>
      </c>
      <c r="AA57" s="23">
        <f t="shared" si="3"/>
        <v>43266.573611111111</v>
      </c>
      <c r="AB57" s="11">
        <f t="shared" si="4"/>
        <v>96</v>
      </c>
      <c r="AC57" s="11">
        <f t="shared" si="5"/>
        <v>1.6</v>
      </c>
      <c r="AD57" s="28">
        <f t="shared" si="28"/>
        <v>0.32086183325817741</v>
      </c>
      <c r="AE57" s="28">
        <f t="shared" si="29"/>
        <v>0.32200000000000001</v>
      </c>
      <c r="AF57" s="28">
        <f t="shared" si="30"/>
        <v>0.31882407512173255</v>
      </c>
      <c r="AG57" s="28">
        <f t="shared" si="31"/>
        <v>0.31975564626135022</v>
      </c>
      <c r="AH57" s="28">
        <f t="shared" si="32"/>
        <v>0.31255372336351894</v>
      </c>
      <c r="AI57" s="28">
        <f t="shared" si="33"/>
        <v>0.32200000000000001</v>
      </c>
      <c r="AJ57" s="28">
        <f t="shared" si="34"/>
        <v>0.32511344386516333</v>
      </c>
      <c r="AK57" s="46">
        <f t="shared" si="35"/>
        <v>0.32200000000000001</v>
      </c>
      <c r="AL57" s="28">
        <f t="shared" si="36"/>
        <v>0.32200000000000001</v>
      </c>
      <c r="AM57" s="28">
        <f t="shared" si="37"/>
        <v>0.32200000000000001</v>
      </c>
      <c r="AN57" s="28">
        <f t="shared" si="38"/>
        <v>0.32200000000000001</v>
      </c>
      <c r="AO57" s="28">
        <f t="shared" si="39"/>
        <v>0.32503293747224232</v>
      </c>
      <c r="AP57" s="28">
        <f t="shared" si="40"/>
        <v>0.32200000000000001</v>
      </c>
      <c r="AQ57" s="28">
        <f t="shared" si="41"/>
        <v>0.32200000000000001</v>
      </c>
      <c r="AR57" s="28">
        <f t="shared" si="42"/>
        <v>0.32200000000000001</v>
      </c>
      <c r="AS57" s="28">
        <f t="shared" si="43"/>
        <v>0.32200000000000001</v>
      </c>
      <c r="AT57" s="28">
        <f t="shared" si="44"/>
        <v>0.32200000000000001</v>
      </c>
      <c r="AU57" s="28">
        <f t="shared" si="45"/>
        <v>0.30996628004477472</v>
      </c>
      <c r="AV57" s="47">
        <f t="shared" si="46"/>
        <v>0.32200000000000001</v>
      </c>
      <c r="AW57" s="28">
        <f t="shared" si="47"/>
        <v>0.31797441316651492</v>
      </c>
      <c r="AX57" s="28">
        <f t="shared" si="48"/>
        <v>0.32200000000000001</v>
      </c>
      <c r="AY57" s="28">
        <f t="shared" si="49"/>
        <v>0.32200000000000001</v>
      </c>
    </row>
    <row r="58" spans="1:51" x14ac:dyDescent="0.25">
      <c r="A58" s="23">
        <v>43266.574999999997</v>
      </c>
      <c r="B58" s="11">
        <v>98</v>
      </c>
      <c r="C58" s="11">
        <f t="shared" si="2"/>
        <v>1.6333333333333333</v>
      </c>
      <c r="D58" s="24">
        <v>920</v>
      </c>
      <c r="E58" s="24">
        <v>975</v>
      </c>
      <c r="F58" s="24">
        <v>957</v>
      </c>
      <c r="G58" s="24">
        <v>933</v>
      </c>
      <c r="H58" s="24">
        <v>885</v>
      </c>
      <c r="I58" s="11">
        <v>985</v>
      </c>
      <c r="J58" s="11">
        <v>973</v>
      </c>
      <c r="K58" s="15">
        <v>972</v>
      </c>
      <c r="L58" s="11">
        <v>1025</v>
      </c>
      <c r="M58" s="11">
        <v>1017</v>
      </c>
      <c r="N58" s="11">
        <v>1064</v>
      </c>
      <c r="O58" s="11">
        <v>994</v>
      </c>
      <c r="P58" s="11">
        <v>1008</v>
      </c>
      <c r="Q58" s="11">
        <v>975</v>
      </c>
      <c r="R58" s="11">
        <v>1030</v>
      </c>
      <c r="S58" s="11">
        <v>983</v>
      </c>
      <c r="T58" s="11">
        <v>1031</v>
      </c>
      <c r="U58" s="11">
        <v>991</v>
      </c>
      <c r="V58" s="42">
        <v>4091</v>
      </c>
      <c r="W58" s="11">
        <v>1001</v>
      </c>
      <c r="X58" s="11">
        <v>979</v>
      </c>
      <c r="Y58" s="11">
        <v>931</v>
      </c>
      <c r="AA58" s="23">
        <f t="shared" si="3"/>
        <v>43266.574999999997</v>
      </c>
      <c r="AB58" s="11">
        <f t="shared" si="4"/>
        <v>98</v>
      </c>
      <c r="AC58" s="11">
        <f t="shared" si="5"/>
        <v>1.6333333333333333</v>
      </c>
      <c r="AD58" s="28">
        <f t="shared" si="28"/>
        <v>0.32086183325817741</v>
      </c>
      <c r="AE58" s="28">
        <f t="shared" si="29"/>
        <v>0.32200000000000001</v>
      </c>
      <c r="AF58" s="28">
        <f t="shared" si="30"/>
        <v>0.31882407512173255</v>
      </c>
      <c r="AG58" s="28">
        <f t="shared" si="31"/>
        <v>0.31975564626135022</v>
      </c>
      <c r="AH58" s="28">
        <f t="shared" si="32"/>
        <v>0.31255372336351894</v>
      </c>
      <c r="AI58" s="28">
        <f t="shared" si="33"/>
        <v>0.32405698876820671</v>
      </c>
      <c r="AJ58" s="28">
        <f t="shared" si="34"/>
        <v>0.32511344386516333</v>
      </c>
      <c r="AK58" s="46">
        <f t="shared" si="35"/>
        <v>0.32200000000000001</v>
      </c>
      <c r="AL58" s="28">
        <f t="shared" si="36"/>
        <v>0.32200000000000001</v>
      </c>
      <c r="AM58" s="28">
        <f t="shared" si="37"/>
        <v>0.32200000000000001</v>
      </c>
      <c r="AN58" s="28">
        <f t="shared" si="38"/>
        <v>0.32200000000000001</v>
      </c>
      <c r="AO58" s="28">
        <f t="shared" si="39"/>
        <v>0.32503293747224232</v>
      </c>
      <c r="AP58" s="28">
        <f t="shared" si="40"/>
        <v>0.32200000000000001</v>
      </c>
      <c r="AQ58" s="28">
        <f t="shared" si="41"/>
        <v>0.32200000000000001</v>
      </c>
      <c r="AR58" s="28">
        <f t="shared" si="42"/>
        <v>0.32200000000000001</v>
      </c>
      <c r="AS58" s="28">
        <f t="shared" si="43"/>
        <v>0.32200000000000001</v>
      </c>
      <c r="AT58" s="28">
        <f t="shared" si="44"/>
        <v>0.32200000000000001</v>
      </c>
      <c r="AU58" s="28">
        <f t="shared" si="45"/>
        <v>0.30996628004477472</v>
      </c>
      <c r="AV58" s="47">
        <f t="shared" si="46"/>
        <v>0.32200000000000001</v>
      </c>
      <c r="AW58" s="28">
        <f t="shared" si="47"/>
        <v>0.31998419041106108</v>
      </c>
      <c r="AX58" s="28">
        <f t="shared" si="48"/>
        <v>0.32200000000000001</v>
      </c>
      <c r="AY58" s="28">
        <f t="shared" si="49"/>
        <v>0.32200000000000001</v>
      </c>
    </row>
    <row r="59" spans="1:51" x14ac:dyDescent="0.25">
      <c r="A59" s="23">
        <v>43266.576388888891</v>
      </c>
      <c r="B59" s="11">
        <v>100</v>
      </c>
      <c r="C59" s="11">
        <f t="shared" si="2"/>
        <v>1.6666666666666667</v>
      </c>
      <c r="D59" s="24">
        <v>919</v>
      </c>
      <c r="E59" s="24">
        <v>975</v>
      </c>
      <c r="F59" s="24">
        <v>957</v>
      </c>
      <c r="G59" s="24">
        <v>933</v>
      </c>
      <c r="H59" s="24">
        <v>884</v>
      </c>
      <c r="I59" s="11">
        <v>983</v>
      </c>
      <c r="J59" s="11">
        <v>973</v>
      </c>
      <c r="K59" s="15">
        <v>972</v>
      </c>
      <c r="L59" s="11">
        <v>1025</v>
      </c>
      <c r="M59" s="11">
        <v>1017</v>
      </c>
      <c r="N59" s="11">
        <v>1064</v>
      </c>
      <c r="O59" s="11">
        <v>994</v>
      </c>
      <c r="P59" s="11">
        <v>1008</v>
      </c>
      <c r="Q59" s="11">
        <v>975</v>
      </c>
      <c r="R59" s="11">
        <v>1030</v>
      </c>
      <c r="S59" s="11">
        <v>983</v>
      </c>
      <c r="T59" s="11">
        <v>1031</v>
      </c>
      <c r="U59" s="11">
        <v>991</v>
      </c>
      <c r="V59" s="42">
        <v>4091</v>
      </c>
      <c r="W59" s="11">
        <v>999</v>
      </c>
      <c r="X59" s="11">
        <v>979</v>
      </c>
      <c r="Y59" s="11">
        <v>931</v>
      </c>
      <c r="AA59" s="23">
        <f t="shared" si="3"/>
        <v>43266.576388888891</v>
      </c>
      <c r="AB59" s="11">
        <f t="shared" si="4"/>
        <v>100</v>
      </c>
      <c r="AC59" s="11">
        <f t="shared" si="5"/>
        <v>1.6666666666666667</v>
      </c>
      <c r="AD59" s="28">
        <f t="shared" si="28"/>
        <v>0.31972552071110716</v>
      </c>
      <c r="AE59" s="28">
        <f t="shared" si="29"/>
        <v>0.32200000000000001</v>
      </c>
      <c r="AF59" s="28">
        <f t="shared" si="30"/>
        <v>0.31882407512173255</v>
      </c>
      <c r="AG59" s="28">
        <f t="shared" si="31"/>
        <v>0.31975564626135022</v>
      </c>
      <c r="AH59" s="28">
        <f t="shared" si="32"/>
        <v>0.31138189580973435</v>
      </c>
      <c r="AI59" s="28">
        <f t="shared" si="33"/>
        <v>0.32200000000000001</v>
      </c>
      <c r="AJ59" s="28">
        <f t="shared" si="34"/>
        <v>0.32511344386516333</v>
      </c>
      <c r="AK59" s="46">
        <f t="shared" si="35"/>
        <v>0.32200000000000001</v>
      </c>
      <c r="AL59" s="28">
        <f t="shared" si="36"/>
        <v>0.32200000000000001</v>
      </c>
      <c r="AM59" s="28">
        <f t="shared" si="37"/>
        <v>0.32200000000000001</v>
      </c>
      <c r="AN59" s="28">
        <f t="shared" si="38"/>
        <v>0.32200000000000001</v>
      </c>
      <c r="AO59" s="28">
        <f t="shared" si="39"/>
        <v>0.32503293747224232</v>
      </c>
      <c r="AP59" s="28">
        <f t="shared" si="40"/>
        <v>0.32200000000000001</v>
      </c>
      <c r="AQ59" s="28">
        <f t="shared" si="41"/>
        <v>0.32200000000000001</v>
      </c>
      <c r="AR59" s="28">
        <f t="shared" si="42"/>
        <v>0.32200000000000001</v>
      </c>
      <c r="AS59" s="28">
        <f t="shared" si="43"/>
        <v>0.32200000000000001</v>
      </c>
      <c r="AT59" s="28">
        <f t="shared" si="44"/>
        <v>0.32200000000000001</v>
      </c>
      <c r="AU59" s="28">
        <f t="shared" si="45"/>
        <v>0.30996628004477472</v>
      </c>
      <c r="AV59" s="47">
        <f t="shared" si="46"/>
        <v>0.32200000000000001</v>
      </c>
      <c r="AW59" s="28">
        <f t="shared" si="47"/>
        <v>0.31797441316651492</v>
      </c>
      <c r="AX59" s="28">
        <f t="shared" si="48"/>
        <v>0.32200000000000001</v>
      </c>
      <c r="AY59" s="28">
        <f t="shared" si="49"/>
        <v>0.32200000000000001</v>
      </c>
    </row>
    <row r="60" spans="1:51" x14ac:dyDescent="0.25">
      <c r="A60" s="23">
        <v>43266.577777777777</v>
      </c>
      <c r="B60" s="11">
        <v>102</v>
      </c>
      <c r="C60" s="11">
        <f t="shared" si="2"/>
        <v>1.7</v>
      </c>
      <c r="D60" s="24">
        <v>919</v>
      </c>
      <c r="E60" s="24">
        <v>975</v>
      </c>
      <c r="F60" s="24">
        <v>957</v>
      </c>
      <c r="G60" s="24">
        <v>932</v>
      </c>
      <c r="H60" s="24">
        <v>884</v>
      </c>
      <c r="I60" s="11">
        <v>983</v>
      </c>
      <c r="J60" s="11">
        <v>974</v>
      </c>
      <c r="K60" s="15">
        <v>972</v>
      </c>
      <c r="L60" s="11">
        <v>1025</v>
      </c>
      <c r="M60" s="11">
        <v>1017</v>
      </c>
      <c r="N60" s="11">
        <v>1064</v>
      </c>
      <c r="O60" s="11">
        <v>994</v>
      </c>
      <c r="P60" s="11">
        <v>1008</v>
      </c>
      <c r="Q60" s="11">
        <v>975</v>
      </c>
      <c r="R60" s="11">
        <v>1030</v>
      </c>
      <c r="S60" s="11">
        <v>983</v>
      </c>
      <c r="T60" s="11">
        <v>1031</v>
      </c>
      <c r="U60" s="11">
        <v>991</v>
      </c>
      <c r="V60" s="42">
        <v>4091</v>
      </c>
      <c r="W60" s="11">
        <v>1002</v>
      </c>
      <c r="X60" s="11">
        <v>979</v>
      </c>
      <c r="Y60" s="11">
        <v>931</v>
      </c>
      <c r="AA60" s="23">
        <f t="shared" si="3"/>
        <v>43266.577777777777</v>
      </c>
      <c r="AB60" s="11">
        <f t="shared" si="4"/>
        <v>102</v>
      </c>
      <c r="AC60" s="11">
        <f t="shared" si="5"/>
        <v>1.7</v>
      </c>
      <c r="AD60" s="28">
        <f t="shared" si="28"/>
        <v>0.31972552071110716</v>
      </c>
      <c r="AE60" s="28">
        <f t="shared" si="29"/>
        <v>0.32200000000000001</v>
      </c>
      <c r="AF60" s="28">
        <f t="shared" si="30"/>
        <v>0.31882407512173255</v>
      </c>
      <c r="AG60" s="28">
        <f t="shared" si="31"/>
        <v>0.3186361717434022</v>
      </c>
      <c r="AH60" s="28">
        <f t="shared" si="32"/>
        <v>0.31138189580973435</v>
      </c>
      <c r="AI60" s="28">
        <f t="shared" si="33"/>
        <v>0.32200000000000001</v>
      </c>
      <c r="AJ60" s="28">
        <f t="shared" si="34"/>
        <v>0.32615446463992503</v>
      </c>
      <c r="AK60" s="46">
        <f t="shared" si="35"/>
        <v>0.32200000000000001</v>
      </c>
      <c r="AL60" s="28">
        <f t="shared" si="36"/>
        <v>0.32200000000000001</v>
      </c>
      <c r="AM60" s="28">
        <f t="shared" si="37"/>
        <v>0.32200000000000001</v>
      </c>
      <c r="AN60" s="28">
        <f t="shared" si="38"/>
        <v>0.32200000000000001</v>
      </c>
      <c r="AO60" s="28">
        <f t="shared" si="39"/>
        <v>0.32503293747224232</v>
      </c>
      <c r="AP60" s="28">
        <f t="shared" si="40"/>
        <v>0.32200000000000001</v>
      </c>
      <c r="AQ60" s="28">
        <f t="shared" si="41"/>
        <v>0.32200000000000001</v>
      </c>
      <c r="AR60" s="28">
        <f t="shared" si="42"/>
        <v>0.32200000000000001</v>
      </c>
      <c r="AS60" s="28">
        <f t="shared" si="43"/>
        <v>0.32200000000000001</v>
      </c>
      <c r="AT60" s="28">
        <f t="shared" si="44"/>
        <v>0.32200000000000001</v>
      </c>
      <c r="AU60" s="28">
        <f t="shared" si="45"/>
        <v>0.30996628004477472</v>
      </c>
      <c r="AV60" s="47">
        <f t="shared" si="46"/>
        <v>0.32200000000000001</v>
      </c>
      <c r="AW60" s="28">
        <f t="shared" si="47"/>
        <v>0.32099134078588315</v>
      </c>
      <c r="AX60" s="28">
        <f t="shared" si="48"/>
        <v>0.32200000000000001</v>
      </c>
      <c r="AY60" s="28">
        <f t="shared" si="49"/>
        <v>0.32200000000000001</v>
      </c>
    </row>
    <row r="61" spans="1:51" x14ac:dyDescent="0.25">
      <c r="A61" s="23">
        <v>43266.579166550924</v>
      </c>
      <c r="B61" s="11">
        <v>104</v>
      </c>
      <c r="C61" s="11">
        <f t="shared" si="2"/>
        <v>1.7333333333333334</v>
      </c>
      <c r="D61" s="24">
        <v>919</v>
      </c>
      <c r="E61" s="24">
        <v>975</v>
      </c>
      <c r="F61" s="24">
        <v>957</v>
      </c>
      <c r="G61" s="24">
        <v>933</v>
      </c>
      <c r="H61" s="24">
        <v>884</v>
      </c>
      <c r="I61" s="11">
        <v>987</v>
      </c>
      <c r="J61" s="11">
        <v>973</v>
      </c>
      <c r="K61" s="15">
        <v>972</v>
      </c>
      <c r="L61" s="11">
        <v>1025</v>
      </c>
      <c r="M61" s="11">
        <v>1017</v>
      </c>
      <c r="N61" s="11">
        <v>1064</v>
      </c>
      <c r="O61" s="11">
        <v>994</v>
      </c>
      <c r="P61" s="11">
        <v>1008</v>
      </c>
      <c r="Q61" s="11">
        <v>975</v>
      </c>
      <c r="R61" s="11">
        <v>1030</v>
      </c>
      <c r="S61" s="11">
        <v>983</v>
      </c>
      <c r="T61" s="11">
        <v>1031</v>
      </c>
      <c r="U61" s="11">
        <v>991</v>
      </c>
      <c r="V61" s="42">
        <v>4091</v>
      </c>
      <c r="W61" s="11">
        <v>999</v>
      </c>
      <c r="X61" s="11">
        <v>979</v>
      </c>
      <c r="Y61" s="11">
        <v>931</v>
      </c>
      <c r="AA61" s="23">
        <f t="shared" si="3"/>
        <v>43266.579166550924</v>
      </c>
      <c r="AB61" s="11">
        <f t="shared" si="4"/>
        <v>104</v>
      </c>
      <c r="AC61" s="11">
        <f t="shared" si="5"/>
        <v>1.7333333333333334</v>
      </c>
      <c r="AD61" s="28">
        <f t="shared" ref="AD61:AD124" si="50">(D61^D$4-D$3^D$4)/(D$2^D$4-D$3^D$4)*D$5</f>
        <v>0.31972552071110716</v>
      </c>
      <c r="AE61" s="28">
        <f t="shared" ref="AE61:AE124" si="51">(E61^E$4-E$3^E$4)/(E$2^E$4-E$3^E$4)*E$5</f>
        <v>0.32200000000000001</v>
      </c>
      <c r="AF61" s="28">
        <f t="shared" ref="AF61:AF124" si="52">(F61^F$4-F$3^F$4)/(F$2^F$4-F$3^F$4)*F$5</f>
        <v>0.31882407512173255</v>
      </c>
      <c r="AG61" s="28">
        <f t="shared" ref="AG61:AG124" si="53">(G61^G$4-G$3^G$4)/(G$2^G$4-G$3^G$4)*G$5</f>
        <v>0.31975564626135022</v>
      </c>
      <c r="AH61" s="28">
        <f t="shared" ref="AH61:AH124" si="54">(H61^H$4-H$3^H$4)/(H$2^H$4-H$3^H$4)*H$5</f>
        <v>0.31138189580973435</v>
      </c>
      <c r="AI61" s="28">
        <f t="shared" ref="AI61:AI124" si="55">(I61^I$4-I$3^I$4)/(I$2^I$4-I$3^I$4)*I$5</f>
        <v>0.32612025202811401</v>
      </c>
      <c r="AJ61" s="28">
        <f t="shared" ref="AJ61:AJ124" si="56">(J61^J$4-J$3^J$4)/(J$2^J$4-J$3^J$4)*J$5</f>
        <v>0.32511344386516333</v>
      </c>
      <c r="AK61" s="46">
        <f t="shared" ref="AK61:AK124" si="57">(K61^K$4-K$3^K$4)/(K$2^K$4-K$3^K$4)*K$5</f>
        <v>0.32200000000000001</v>
      </c>
      <c r="AL61" s="28">
        <f t="shared" ref="AL61:AL124" si="58">(L61^L$4-L$3^L$4)/(L$2^L$4-L$3^L$4)*L$5</f>
        <v>0.32200000000000001</v>
      </c>
      <c r="AM61" s="28">
        <f t="shared" ref="AM61:AM124" si="59">(M61^M$4-M$3^M$4)/(M$2^M$4-M$3^M$4)*M$5</f>
        <v>0.32200000000000001</v>
      </c>
      <c r="AN61" s="28">
        <f t="shared" ref="AN61:AN124" si="60">(N61^N$4-N$3^N$4)/(N$2^N$4-N$3^N$4)*N$5</f>
        <v>0.32200000000000001</v>
      </c>
      <c r="AO61" s="28">
        <f t="shared" ref="AO61:AO124" si="61">(O61^O$4-O$3^O$4)/(O$2^O$4-O$3^O$4)*O$5</f>
        <v>0.32503293747224232</v>
      </c>
      <c r="AP61" s="28">
        <f t="shared" ref="AP61:AP124" si="62">(P61^P$4-P$3^P$4)/(P$2^P$4-P$3^P$4)*P$5</f>
        <v>0.32200000000000001</v>
      </c>
      <c r="AQ61" s="28">
        <f t="shared" ref="AQ61:AQ124" si="63">(Q61^Q$4-Q$3^Q$4)/(Q$2^Q$4-Q$3^Q$4)*Q$5</f>
        <v>0.32200000000000001</v>
      </c>
      <c r="AR61" s="28">
        <f t="shared" ref="AR61:AR124" si="64">(R61^R$4-R$3^R$4)/(R$2^R$4-R$3^R$4)*R$5</f>
        <v>0.32200000000000001</v>
      </c>
      <c r="AS61" s="28">
        <f t="shared" ref="AS61:AS124" si="65">(S61^S$4-S$3^S$4)/(S$2^S$4-S$3^S$4)*S$5</f>
        <v>0.32200000000000001</v>
      </c>
      <c r="AT61" s="28">
        <f t="shared" ref="AT61:AT124" si="66">(T61^T$4-T$3^T$4)/(T$2^T$4-T$3^T$4)*T$5</f>
        <v>0.32200000000000001</v>
      </c>
      <c r="AU61" s="28">
        <f t="shared" ref="AU61:AU124" si="67">(U61^U$4-U$3^U$4)/(U$2^U$4-U$3^U$4)*U$5</f>
        <v>0.30996628004477472</v>
      </c>
      <c r="AV61" s="47">
        <f t="shared" ref="AV61:AV124" si="68">(V61^V$4-V$3^V$4)/(V$2^V$4-V$3^V$4)*V$5</f>
        <v>0.32200000000000001</v>
      </c>
      <c r="AW61" s="28">
        <f t="shared" ref="AW61:AW124" si="69">(W61^W$4-W$3^W$4)/(W$2^W$4-W$3^W$4)*W$5</f>
        <v>0.31797441316651492</v>
      </c>
      <c r="AX61" s="28">
        <f t="shared" ref="AX61:AX124" si="70">(X61^X$4-X$3^X$4)/(X$2^X$4-X$3^X$4)*X$5</f>
        <v>0.32200000000000001</v>
      </c>
      <c r="AY61" s="28">
        <f t="shared" ref="AY61:AY124" si="71">(Y61^Y$4-Y$3^Y$4)/(Y$2^Y$4-Y$3^Y$4)*Y$5</f>
        <v>0.32200000000000001</v>
      </c>
    </row>
    <row r="62" spans="1:51" x14ac:dyDescent="0.25">
      <c r="A62" s="23">
        <v>43266.580555381945</v>
      </c>
      <c r="B62" s="11">
        <v>106</v>
      </c>
      <c r="C62" s="11">
        <f t="shared" si="2"/>
        <v>1.7666666666666666</v>
      </c>
      <c r="D62" s="24">
        <v>919</v>
      </c>
      <c r="E62" s="24">
        <v>975</v>
      </c>
      <c r="F62" s="24">
        <v>957</v>
      </c>
      <c r="G62" s="24">
        <v>933</v>
      </c>
      <c r="H62" s="24">
        <v>884</v>
      </c>
      <c r="I62" s="11">
        <v>983</v>
      </c>
      <c r="J62" s="11">
        <v>974</v>
      </c>
      <c r="K62" s="15">
        <v>972</v>
      </c>
      <c r="L62" s="11">
        <v>1025</v>
      </c>
      <c r="M62" s="11">
        <v>1017</v>
      </c>
      <c r="N62" s="11">
        <v>1064</v>
      </c>
      <c r="O62" s="11">
        <v>994</v>
      </c>
      <c r="P62" s="11">
        <v>1008</v>
      </c>
      <c r="Q62" s="11">
        <v>975</v>
      </c>
      <c r="R62" s="11">
        <v>1030</v>
      </c>
      <c r="S62" s="11">
        <v>983</v>
      </c>
      <c r="T62" s="11">
        <v>1031</v>
      </c>
      <c r="U62" s="11">
        <v>989</v>
      </c>
      <c r="V62" s="42">
        <v>4091</v>
      </c>
      <c r="W62" s="11">
        <v>1000</v>
      </c>
      <c r="X62" s="11">
        <v>979</v>
      </c>
      <c r="Y62" s="11">
        <v>931</v>
      </c>
      <c r="AA62" s="23">
        <f t="shared" si="3"/>
        <v>43266.580555381945</v>
      </c>
      <c r="AB62" s="11">
        <f t="shared" si="4"/>
        <v>106</v>
      </c>
      <c r="AC62" s="11">
        <f t="shared" si="5"/>
        <v>1.7666666666666666</v>
      </c>
      <c r="AD62" s="28">
        <f t="shared" si="50"/>
        <v>0.31972552071110716</v>
      </c>
      <c r="AE62" s="28">
        <f t="shared" si="51"/>
        <v>0.32200000000000001</v>
      </c>
      <c r="AF62" s="28">
        <f t="shared" si="52"/>
        <v>0.31882407512173255</v>
      </c>
      <c r="AG62" s="28">
        <f t="shared" si="53"/>
        <v>0.31975564626135022</v>
      </c>
      <c r="AH62" s="28">
        <f t="shared" si="54"/>
        <v>0.31138189580973435</v>
      </c>
      <c r="AI62" s="28">
        <f t="shared" si="55"/>
        <v>0.32200000000000001</v>
      </c>
      <c r="AJ62" s="28">
        <f t="shared" si="56"/>
        <v>0.32615446463992503</v>
      </c>
      <c r="AK62" s="46">
        <f t="shared" si="57"/>
        <v>0.32200000000000001</v>
      </c>
      <c r="AL62" s="28">
        <f t="shared" si="58"/>
        <v>0.32200000000000001</v>
      </c>
      <c r="AM62" s="28">
        <f t="shared" si="59"/>
        <v>0.32200000000000001</v>
      </c>
      <c r="AN62" s="28">
        <f t="shared" si="60"/>
        <v>0.32200000000000001</v>
      </c>
      <c r="AO62" s="28">
        <f t="shared" si="61"/>
        <v>0.32503293747224232</v>
      </c>
      <c r="AP62" s="28">
        <f t="shared" si="62"/>
        <v>0.32200000000000001</v>
      </c>
      <c r="AQ62" s="28">
        <f t="shared" si="63"/>
        <v>0.32200000000000001</v>
      </c>
      <c r="AR62" s="28">
        <f t="shared" si="64"/>
        <v>0.32200000000000001</v>
      </c>
      <c r="AS62" s="28">
        <f t="shared" si="65"/>
        <v>0.32200000000000001</v>
      </c>
      <c r="AT62" s="28">
        <f t="shared" si="66"/>
        <v>0.32200000000000001</v>
      </c>
      <c r="AU62" s="28">
        <f t="shared" si="67"/>
        <v>0.30798175404150474</v>
      </c>
      <c r="AV62" s="47">
        <f t="shared" si="68"/>
        <v>0.32200000000000001</v>
      </c>
      <c r="AW62" s="28">
        <f t="shared" si="69"/>
        <v>0.31897854812243148</v>
      </c>
      <c r="AX62" s="28">
        <f t="shared" si="70"/>
        <v>0.32200000000000001</v>
      </c>
      <c r="AY62" s="28">
        <f t="shared" si="71"/>
        <v>0.32200000000000001</v>
      </c>
    </row>
    <row r="63" spans="1:51" x14ac:dyDescent="0.25">
      <c r="A63" s="23">
        <v>43266.581944212965</v>
      </c>
      <c r="B63" s="11">
        <v>108</v>
      </c>
      <c r="C63" s="11">
        <f t="shared" si="2"/>
        <v>1.8</v>
      </c>
      <c r="D63" s="24">
        <v>920</v>
      </c>
      <c r="E63" s="24">
        <v>975</v>
      </c>
      <c r="F63" s="24">
        <v>957</v>
      </c>
      <c r="G63" s="24">
        <v>932</v>
      </c>
      <c r="H63" s="24">
        <v>884</v>
      </c>
      <c r="I63" s="11">
        <v>985</v>
      </c>
      <c r="J63" s="11">
        <v>974</v>
      </c>
      <c r="K63" s="15">
        <v>972</v>
      </c>
      <c r="L63" s="11">
        <v>1025</v>
      </c>
      <c r="M63" s="11">
        <v>1017</v>
      </c>
      <c r="N63" s="11">
        <v>1064</v>
      </c>
      <c r="O63" s="11">
        <v>994</v>
      </c>
      <c r="P63" s="11">
        <v>1008</v>
      </c>
      <c r="Q63" s="11">
        <v>975</v>
      </c>
      <c r="R63" s="11">
        <v>1030</v>
      </c>
      <c r="S63" s="11">
        <v>983</v>
      </c>
      <c r="T63" s="11">
        <v>1031</v>
      </c>
      <c r="U63" s="11">
        <v>987</v>
      </c>
      <c r="V63" s="42">
        <v>4091</v>
      </c>
      <c r="W63" s="11">
        <v>1000</v>
      </c>
      <c r="X63" s="11">
        <v>979</v>
      </c>
      <c r="Y63" s="11">
        <v>931</v>
      </c>
      <c r="AA63" s="23">
        <f t="shared" si="3"/>
        <v>43266.581944212965</v>
      </c>
      <c r="AB63" s="11">
        <f t="shared" si="4"/>
        <v>108</v>
      </c>
      <c r="AC63" s="11">
        <f t="shared" si="5"/>
        <v>1.8</v>
      </c>
      <c r="AD63" s="28">
        <f t="shared" si="50"/>
        <v>0.32086183325817741</v>
      </c>
      <c r="AE63" s="28">
        <f t="shared" si="51"/>
        <v>0.32200000000000001</v>
      </c>
      <c r="AF63" s="28">
        <f t="shared" si="52"/>
        <v>0.31882407512173255</v>
      </c>
      <c r="AG63" s="28">
        <f t="shared" si="53"/>
        <v>0.3186361717434022</v>
      </c>
      <c r="AH63" s="28">
        <f t="shared" si="54"/>
        <v>0.31138189580973435</v>
      </c>
      <c r="AI63" s="28">
        <f t="shared" si="55"/>
        <v>0.32405698876820671</v>
      </c>
      <c r="AJ63" s="28">
        <f t="shared" si="56"/>
        <v>0.32615446463992503</v>
      </c>
      <c r="AK63" s="46">
        <f t="shared" si="57"/>
        <v>0.32200000000000001</v>
      </c>
      <c r="AL63" s="28">
        <f t="shared" si="58"/>
        <v>0.32200000000000001</v>
      </c>
      <c r="AM63" s="28">
        <f t="shared" si="59"/>
        <v>0.32200000000000001</v>
      </c>
      <c r="AN63" s="28">
        <f t="shared" si="60"/>
        <v>0.32200000000000001</v>
      </c>
      <c r="AO63" s="28">
        <f t="shared" si="61"/>
        <v>0.32503293747224232</v>
      </c>
      <c r="AP63" s="28">
        <f t="shared" si="62"/>
        <v>0.32200000000000001</v>
      </c>
      <c r="AQ63" s="28">
        <f t="shared" si="63"/>
        <v>0.32200000000000001</v>
      </c>
      <c r="AR63" s="28">
        <f t="shared" si="64"/>
        <v>0.32200000000000001</v>
      </c>
      <c r="AS63" s="28">
        <f t="shared" si="65"/>
        <v>0.32200000000000001</v>
      </c>
      <c r="AT63" s="28">
        <f t="shared" si="66"/>
        <v>0.32200000000000001</v>
      </c>
      <c r="AU63" s="28">
        <f t="shared" si="67"/>
        <v>0.30600323871411877</v>
      </c>
      <c r="AV63" s="47">
        <f t="shared" si="68"/>
        <v>0.32200000000000001</v>
      </c>
      <c r="AW63" s="28">
        <f t="shared" si="69"/>
        <v>0.31897854812243148</v>
      </c>
      <c r="AX63" s="28">
        <f t="shared" si="70"/>
        <v>0.32200000000000001</v>
      </c>
      <c r="AY63" s="28">
        <f t="shared" si="71"/>
        <v>0.32200000000000001</v>
      </c>
    </row>
    <row r="64" spans="1:51" x14ac:dyDescent="0.25">
      <c r="A64" s="23">
        <v>43266.583333043978</v>
      </c>
      <c r="B64" s="11">
        <v>110</v>
      </c>
      <c r="C64" s="11">
        <f t="shared" si="2"/>
        <v>1.8333333333333333</v>
      </c>
      <c r="D64" s="24">
        <v>918</v>
      </c>
      <c r="E64" s="24">
        <v>975</v>
      </c>
      <c r="F64" s="24">
        <v>957</v>
      </c>
      <c r="G64" s="24">
        <v>933</v>
      </c>
      <c r="H64" s="24">
        <v>885</v>
      </c>
      <c r="I64" s="11">
        <v>985</v>
      </c>
      <c r="J64" s="11">
        <v>973</v>
      </c>
      <c r="K64" s="15">
        <v>972</v>
      </c>
      <c r="L64" s="11">
        <v>1025</v>
      </c>
      <c r="M64" s="11">
        <v>1017</v>
      </c>
      <c r="N64" s="11">
        <v>1064</v>
      </c>
      <c r="O64" s="11">
        <v>994</v>
      </c>
      <c r="P64" s="11">
        <v>1007</v>
      </c>
      <c r="Q64" s="11">
        <v>975</v>
      </c>
      <c r="R64" s="11">
        <v>1030</v>
      </c>
      <c r="S64" s="11">
        <v>983</v>
      </c>
      <c r="T64" s="11">
        <v>1030</v>
      </c>
      <c r="U64" s="11">
        <v>988</v>
      </c>
      <c r="V64" s="42">
        <v>4091</v>
      </c>
      <c r="W64" s="11">
        <v>999</v>
      </c>
      <c r="X64" s="11">
        <v>979</v>
      </c>
      <c r="Y64" s="11">
        <v>931</v>
      </c>
      <c r="AA64" s="23">
        <f t="shared" si="3"/>
        <v>43266.583333043978</v>
      </c>
      <c r="AB64" s="11">
        <f t="shared" si="4"/>
        <v>110</v>
      </c>
      <c r="AC64" s="11">
        <f t="shared" si="5"/>
        <v>1.8333333333333333</v>
      </c>
      <c r="AD64" s="28">
        <f t="shared" si="50"/>
        <v>0.31859106135080234</v>
      </c>
      <c r="AE64" s="28">
        <f t="shared" si="51"/>
        <v>0.32200000000000001</v>
      </c>
      <c r="AF64" s="28">
        <f t="shared" si="52"/>
        <v>0.31882407512173255</v>
      </c>
      <c r="AG64" s="28">
        <f t="shared" si="53"/>
        <v>0.31975564626135022</v>
      </c>
      <c r="AH64" s="28">
        <f t="shared" si="54"/>
        <v>0.31255372336351894</v>
      </c>
      <c r="AI64" s="28">
        <f t="shared" si="55"/>
        <v>0.32405698876820671</v>
      </c>
      <c r="AJ64" s="28">
        <f t="shared" si="56"/>
        <v>0.32511344386516333</v>
      </c>
      <c r="AK64" s="46">
        <f t="shared" si="57"/>
        <v>0.32200000000000001</v>
      </c>
      <c r="AL64" s="28">
        <f t="shared" si="58"/>
        <v>0.32200000000000001</v>
      </c>
      <c r="AM64" s="28">
        <f t="shared" si="59"/>
        <v>0.32200000000000001</v>
      </c>
      <c r="AN64" s="28">
        <f t="shared" si="60"/>
        <v>0.32200000000000001</v>
      </c>
      <c r="AO64" s="28">
        <f t="shared" si="61"/>
        <v>0.32503293747224232</v>
      </c>
      <c r="AP64" s="28">
        <f t="shared" si="62"/>
        <v>0.3210253897438981</v>
      </c>
      <c r="AQ64" s="28">
        <f t="shared" si="63"/>
        <v>0.32200000000000001</v>
      </c>
      <c r="AR64" s="28">
        <f t="shared" si="64"/>
        <v>0.32200000000000001</v>
      </c>
      <c r="AS64" s="28">
        <f t="shared" si="65"/>
        <v>0.32200000000000001</v>
      </c>
      <c r="AT64" s="28">
        <f t="shared" si="66"/>
        <v>0.32105370365780644</v>
      </c>
      <c r="AU64" s="28">
        <f t="shared" si="67"/>
        <v>0.30699174542322011</v>
      </c>
      <c r="AV64" s="47">
        <f t="shared" si="68"/>
        <v>0.32200000000000001</v>
      </c>
      <c r="AW64" s="28">
        <f t="shared" si="69"/>
        <v>0.31797441316651492</v>
      </c>
      <c r="AX64" s="28">
        <f t="shared" si="70"/>
        <v>0.32200000000000001</v>
      </c>
      <c r="AY64" s="28">
        <f t="shared" si="71"/>
        <v>0.32200000000000001</v>
      </c>
    </row>
    <row r="65" spans="1:51" x14ac:dyDescent="0.25">
      <c r="A65" s="23">
        <v>43266.584721874999</v>
      </c>
      <c r="B65" s="11">
        <v>112</v>
      </c>
      <c r="C65" s="11">
        <f t="shared" si="2"/>
        <v>1.8666666666666667</v>
      </c>
      <c r="D65" s="24">
        <v>919</v>
      </c>
      <c r="E65" s="24">
        <v>975</v>
      </c>
      <c r="F65" s="24">
        <v>957</v>
      </c>
      <c r="G65" s="24">
        <v>933</v>
      </c>
      <c r="H65" s="24">
        <v>885</v>
      </c>
      <c r="I65" s="11">
        <v>985</v>
      </c>
      <c r="J65" s="11">
        <v>973</v>
      </c>
      <c r="K65" s="15">
        <v>972</v>
      </c>
      <c r="L65" s="11">
        <v>1025</v>
      </c>
      <c r="M65" s="11">
        <v>1017</v>
      </c>
      <c r="N65" s="11">
        <v>1064</v>
      </c>
      <c r="O65" s="11">
        <v>994</v>
      </c>
      <c r="P65" s="11">
        <v>1006</v>
      </c>
      <c r="Q65" s="11">
        <v>975</v>
      </c>
      <c r="R65" s="11">
        <v>1030</v>
      </c>
      <c r="S65" s="11">
        <v>982</v>
      </c>
      <c r="T65" s="11">
        <v>1031</v>
      </c>
      <c r="U65" s="11">
        <v>988</v>
      </c>
      <c r="V65" s="42">
        <v>4091</v>
      </c>
      <c r="W65" s="11">
        <v>999</v>
      </c>
      <c r="X65" s="11">
        <v>979</v>
      </c>
      <c r="Y65" s="11">
        <v>931</v>
      </c>
      <c r="AA65" s="23">
        <f t="shared" si="3"/>
        <v>43266.584721874999</v>
      </c>
      <c r="AB65" s="11">
        <f t="shared" si="4"/>
        <v>112</v>
      </c>
      <c r="AC65" s="11">
        <f t="shared" si="5"/>
        <v>1.8666666666666667</v>
      </c>
      <c r="AD65" s="28">
        <f t="shared" si="50"/>
        <v>0.31972552071110716</v>
      </c>
      <c r="AE65" s="28">
        <f t="shared" si="51"/>
        <v>0.32200000000000001</v>
      </c>
      <c r="AF65" s="28">
        <f t="shared" si="52"/>
        <v>0.31882407512173255</v>
      </c>
      <c r="AG65" s="28">
        <f t="shared" si="53"/>
        <v>0.31975564626135022</v>
      </c>
      <c r="AH65" s="28">
        <f t="shared" si="54"/>
        <v>0.31255372336351894</v>
      </c>
      <c r="AI65" s="28">
        <f t="shared" si="55"/>
        <v>0.32405698876820671</v>
      </c>
      <c r="AJ65" s="28">
        <f t="shared" si="56"/>
        <v>0.32511344386516333</v>
      </c>
      <c r="AK65" s="46">
        <f t="shared" si="57"/>
        <v>0.32200000000000001</v>
      </c>
      <c r="AL65" s="28">
        <f t="shared" si="58"/>
        <v>0.32200000000000001</v>
      </c>
      <c r="AM65" s="28">
        <f t="shared" si="59"/>
        <v>0.32200000000000001</v>
      </c>
      <c r="AN65" s="28">
        <f t="shared" si="60"/>
        <v>0.32200000000000001</v>
      </c>
      <c r="AO65" s="28">
        <f t="shared" si="61"/>
        <v>0.32503293747224232</v>
      </c>
      <c r="AP65" s="28">
        <f t="shared" si="62"/>
        <v>0.32005223016025697</v>
      </c>
      <c r="AQ65" s="28">
        <f t="shared" si="63"/>
        <v>0.32200000000000001</v>
      </c>
      <c r="AR65" s="28">
        <f t="shared" si="64"/>
        <v>0.32200000000000001</v>
      </c>
      <c r="AS65" s="28">
        <f t="shared" si="65"/>
        <v>0.32096359463718782</v>
      </c>
      <c r="AT65" s="28">
        <f t="shared" si="66"/>
        <v>0.32200000000000001</v>
      </c>
      <c r="AU65" s="28">
        <f t="shared" si="67"/>
        <v>0.30699174542322011</v>
      </c>
      <c r="AV65" s="47">
        <f t="shared" si="68"/>
        <v>0.32200000000000001</v>
      </c>
      <c r="AW65" s="28">
        <f t="shared" si="69"/>
        <v>0.31797441316651492</v>
      </c>
      <c r="AX65" s="28">
        <f t="shared" si="70"/>
        <v>0.32200000000000001</v>
      </c>
      <c r="AY65" s="28">
        <f t="shared" si="71"/>
        <v>0.32200000000000001</v>
      </c>
    </row>
    <row r="66" spans="1:51" x14ac:dyDescent="0.25">
      <c r="A66" s="23">
        <v>43266.586110706019</v>
      </c>
      <c r="B66" s="11">
        <v>114</v>
      </c>
      <c r="C66" s="11">
        <f t="shared" si="2"/>
        <v>1.9</v>
      </c>
      <c r="D66" s="24">
        <v>918</v>
      </c>
      <c r="E66" s="24">
        <v>975</v>
      </c>
      <c r="F66" s="24">
        <v>957</v>
      </c>
      <c r="G66" s="24">
        <v>933</v>
      </c>
      <c r="H66" s="24">
        <v>885</v>
      </c>
      <c r="I66" s="11">
        <v>985</v>
      </c>
      <c r="J66" s="11">
        <v>973</v>
      </c>
      <c r="K66" s="15">
        <v>972</v>
      </c>
      <c r="L66" s="11">
        <v>1025</v>
      </c>
      <c r="M66" s="11">
        <v>1017</v>
      </c>
      <c r="N66" s="11">
        <v>1064</v>
      </c>
      <c r="O66" s="11">
        <v>994</v>
      </c>
      <c r="P66" s="11">
        <v>1006</v>
      </c>
      <c r="Q66" s="11">
        <v>975</v>
      </c>
      <c r="R66" s="11">
        <v>1030</v>
      </c>
      <c r="S66" s="11">
        <v>982</v>
      </c>
      <c r="T66" s="11">
        <v>1031</v>
      </c>
      <c r="U66" s="11">
        <v>988</v>
      </c>
      <c r="V66" s="42">
        <v>4091</v>
      </c>
      <c r="W66" s="11">
        <v>999</v>
      </c>
      <c r="X66" s="11">
        <v>979</v>
      </c>
      <c r="Y66" s="11">
        <v>931</v>
      </c>
      <c r="AA66" s="23">
        <f t="shared" si="3"/>
        <v>43266.586110706019</v>
      </c>
      <c r="AB66" s="11">
        <f t="shared" si="4"/>
        <v>114</v>
      </c>
      <c r="AC66" s="11">
        <f t="shared" si="5"/>
        <v>1.9</v>
      </c>
      <c r="AD66" s="28">
        <f t="shared" si="50"/>
        <v>0.31859106135080234</v>
      </c>
      <c r="AE66" s="28">
        <f t="shared" si="51"/>
        <v>0.32200000000000001</v>
      </c>
      <c r="AF66" s="28">
        <f t="shared" si="52"/>
        <v>0.31882407512173255</v>
      </c>
      <c r="AG66" s="28">
        <f t="shared" si="53"/>
        <v>0.31975564626135022</v>
      </c>
      <c r="AH66" s="28">
        <f t="shared" si="54"/>
        <v>0.31255372336351894</v>
      </c>
      <c r="AI66" s="28">
        <f t="shared" si="55"/>
        <v>0.32405698876820671</v>
      </c>
      <c r="AJ66" s="28">
        <f t="shared" si="56"/>
        <v>0.32511344386516333</v>
      </c>
      <c r="AK66" s="46">
        <f t="shared" si="57"/>
        <v>0.32200000000000001</v>
      </c>
      <c r="AL66" s="28">
        <f t="shared" si="58"/>
        <v>0.32200000000000001</v>
      </c>
      <c r="AM66" s="28">
        <f t="shared" si="59"/>
        <v>0.32200000000000001</v>
      </c>
      <c r="AN66" s="28">
        <f t="shared" si="60"/>
        <v>0.32200000000000001</v>
      </c>
      <c r="AO66" s="28">
        <f t="shared" si="61"/>
        <v>0.32503293747224232</v>
      </c>
      <c r="AP66" s="28">
        <f t="shared" si="62"/>
        <v>0.32005223016025697</v>
      </c>
      <c r="AQ66" s="28">
        <f t="shared" si="63"/>
        <v>0.32200000000000001</v>
      </c>
      <c r="AR66" s="28">
        <f t="shared" si="64"/>
        <v>0.32200000000000001</v>
      </c>
      <c r="AS66" s="28">
        <f t="shared" si="65"/>
        <v>0.32096359463718782</v>
      </c>
      <c r="AT66" s="28">
        <f t="shared" si="66"/>
        <v>0.32200000000000001</v>
      </c>
      <c r="AU66" s="28">
        <f t="shared" si="67"/>
        <v>0.30699174542322011</v>
      </c>
      <c r="AV66" s="47">
        <f t="shared" si="68"/>
        <v>0.32200000000000001</v>
      </c>
      <c r="AW66" s="28">
        <f t="shared" si="69"/>
        <v>0.31797441316651492</v>
      </c>
      <c r="AX66" s="28">
        <f t="shared" si="70"/>
        <v>0.32200000000000001</v>
      </c>
      <c r="AY66" s="28">
        <f t="shared" si="71"/>
        <v>0.32200000000000001</v>
      </c>
    </row>
    <row r="67" spans="1:51" x14ac:dyDescent="0.25">
      <c r="A67" s="23">
        <v>43266.58749953704</v>
      </c>
      <c r="B67" s="11">
        <v>116</v>
      </c>
      <c r="C67" s="11">
        <f t="shared" si="2"/>
        <v>1.9333333333333333</v>
      </c>
      <c r="D67" s="24">
        <v>919</v>
      </c>
      <c r="E67" s="24">
        <v>975</v>
      </c>
      <c r="F67" s="24">
        <v>957</v>
      </c>
      <c r="G67" s="24">
        <v>932</v>
      </c>
      <c r="H67" s="24">
        <v>885</v>
      </c>
      <c r="I67" s="11">
        <v>985</v>
      </c>
      <c r="J67" s="11">
        <v>973</v>
      </c>
      <c r="K67" s="15">
        <v>972</v>
      </c>
      <c r="L67" s="11">
        <v>1025</v>
      </c>
      <c r="M67" s="11">
        <v>1017</v>
      </c>
      <c r="N67" s="11">
        <v>1064</v>
      </c>
      <c r="O67" s="11">
        <v>994</v>
      </c>
      <c r="P67" s="11">
        <v>1007</v>
      </c>
      <c r="Q67" s="11">
        <v>975</v>
      </c>
      <c r="R67" s="11">
        <v>1030</v>
      </c>
      <c r="S67" s="11">
        <v>982</v>
      </c>
      <c r="T67" s="11">
        <v>1031</v>
      </c>
      <c r="U67" s="11">
        <v>987</v>
      </c>
      <c r="V67" s="42">
        <v>4091</v>
      </c>
      <c r="W67" s="11">
        <v>999</v>
      </c>
      <c r="X67" s="11">
        <v>979</v>
      </c>
      <c r="Y67" s="11">
        <v>931</v>
      </c>
      <c r="AA67" s="23">
        <f t="shared" si="3"/>
        <v>43266.58749953704</v>
      </c>
      <c r="AB67" s="11">
        <f t="shared" si="4"/>
        <v>116</v>
      </c>
      <c r="AC67" s="11">
        <f t="shared" si="5"/>
        <v>1.9333333333333333</v>
      </c>
      <c r="AD67" s="28">
        <f t="shared" si="50"/>
        <v>0.31972552071110716</v>
      </c>
      <c r="AE67" s="28">
        <f t="shared" si="51"/>
        <v>0.32200000000000001</v>
      </c>
      <c r="AF67" s="28">
        <f t="shared" si="52"/>
        <v>0.31882407512173255</v>
      </c>
      <c r="AG67" s="28">
        <f t="shared" si="53"/>
        <v>0.3186361717434022</v>
      </c>
      <c r="AH67" s="28">
        <f t="shared" si="54"/>
        <v>0.31255372336351894</v>
      </c>
      <c r="AI67" s="28">
        <f t="shared" si="55"/>
        <v>0.32405698876820671</v>
      </c>
      <c r="AJ67" s="28">
        <f t="shared" si="56"/>
        <v>0.32511344386516333</v>
      </c>
      <c r="AK67" s="46">
        <f t="shared" si="57"/>
        <v>0.32200000000000001</v>
      </c>
      <c r="AL67" s="28">
        <f t="shared" si="58"/>
        <v>0.32200000000000001</v>
      </c>
      <c r="AM67" s="28">
        <f t="shared" si="59"/>
        <v>0.32200000000000001</v>
      </c>
      <c r="AN67" s="28">
        <f t="shared" si="60"/>
        <v>0.32200000000000001</v>
      </c>
      <c r="AO67" s="28">
        <f t="shared" si="61"/>
        <v>0.32503293747224232</v>
      </c>
      <c r="AP67" s="28">
        <f t="shared" si="62"/>
        <v>0.3210253897438981</v>
      </c>
      <c r="AQ67" s="28">
        <f t="shared" si="63"/>
        <v>0.32200000000000001</v>
      </c>
      <c r="AR67" s="28">
        <f t="shared" si="64"/>
        <v>0.32200000000000001</v>
      </c>
      <c r="AS67" s="28">
        <f t="shared" si="65"/>
        <v>0.32096359463718782</v>
      </c>
      <c r="AT67" s="28">
        <f t="shared" si="66"/>
        <v>0.32200000000000001</v>
      </c>
      <c r="AU67" s="28">
        <f t="shared" si="67"/>
        <v>0.30600323871411877</v>
      </c>
      <c r="AV67" s="47">
        <f t="shared" si="68"/>
        <v>0.32200000000000001</v>
      </c>
      <c r="AW67" s="28">
        <f t="shared" si="69"/>
        <v>0.31797441316651492</v>
      </c>
      <c r="AX67" s="28">
        <f t="shared" si="70"/>
        <v>0.32200000000000001</v>
      </c>
      <c r="AY67" s="28">
        <f t="shared" si="71"/>
        <v>0.32200000000000001</v>
      </c>
    </row>
    <row r="68" spans="1:51" x14ac:dyDescent="0.25">
      <c r="A68" s="23">
        <v>43266.588888368053</v>
      </c>
      <c r="B68" s="11">
        <v>118</v>
      </c>
      <c r="C68" s="11">
        <f t="shared" si="2"/>
        <v>1.9666666666666666</v>
      </c>
      <c r="D68" s="24">
        <v>919</v>
      </c>
      <c r="E68" s="24">
        <v>975</v>
      </c>
      <c r="F68" s="24">
        <v>957</v>
      </c>
      <c r="G68" s="24">
        <v>932</v>
      </c>
      <c r="H68" s="24">
        <v>884</v>
      </c>
      <c r="I68" s="11">
        <v>983</v>
      </c>
      <c r="J68" s="11">
        <v>973</v>
      </c>
      <c r="K68" s="15">
        <v>972</v>
      </c>
      <c r="L68" s="11">
        <v>1025</v>
      </c>
      <c r="M68" s="11">
        <v>1017</v>
      </c>
      <c r="N68" s="11">
        <v>1064</v>
      </c>
      <c r="O68" s="11">
        <v>994</v>
      </c>
      <c r="P68" s="11">
        <v>1007</v>
      </c>
      <c r="Q68" s="11">
        <v>975</v>
      </c>
      <c r="R68" s="11">
        <v>1030</v>
      </c>
      <c r="S68" s="11">
        <v>983</v>
      </c>
      <c r="T68" s="11">
        <v>1031</v>
      </c>
      <c r="U68" s="11">
        <v>987</v>
      </c>
      <c r="V68" s="42">
        <v>4091</v>
      </c>
      <c r="W68" s="11">
        <v>999</v>
      </c>
      <c r="X68" s="11">
        <v>979</v>
      </c>
      <c r="Y68" s="11">
        <v>931</v>
      </c>
      <c r="AA68" s="23">
        <f t="shared" si="3"/>
        <v>43266.588888368053</v>
      </c>
      <c r="AB68" s="11">
        <f t="shared" si="4"/>
        <v>118</v>
      </c>
      <c r="AC68" s="11">
        <f t="shared" si="5"/>
        <v>1.9666666666666666</v>
      </c>
      <c r="AD68" s="28">
        <f t="shared" si="50"/>
        <v>0.31972552071110716</v>
      </c>
      <c r="AE68" s="28">
        <f t="shared" si="51"/>
        <v>0.32200000000000001</v>
      </c>
      <c r="AF68" s="28">
        <f t="shared" si="52"/>
        <v>0.31882407512173255</v>
      </c>
      <c r="AG68" s="28">
        <f t="shared" si="53"/>
        <v>0.3186361717434022</v>
      </c>
      <c r="AH68" s="28">
        <f t="shared" si="54"/>
        <v>0.31138189580973435</v>
      </c>
      <c r="AI68" s="28">
        <f t="shared" si="55"/>
        <v>0.32200000000000001</v>
      </c>
      <c r="AJ68" s="28">
        <f t="shared" si="56"/>
        <v>0.32511344386516333</v>
      </c>
      <c r="AK68" s="46">
        <f t="shared" si="57"/>
        <v>0.32200000000000001</v>
      </c>
      <c r="AL68" s="28">
        <f t="shared" si="58"/>
        <v>0.32200000000000001</v>
      </c>
      <c r="AM68" s="28">
        <f t="shared" si="59"/>
        <v>0.32200000000000001</v>
      </c>
      <c r="AN68" s="28">
        <f t="shared" si="60"/>
        <v>0.32200000000000001</v>
      </c>
      <c r="AO68" s="28">
        <f t="shared" si="61"/>
        <v>0.32503293747224232</v>
      </c>
      <c r="AP68" s="28">
        <f t="shared" si="62"/>
        <v>0.3210253897438981</v>
      </c>
      <c r="AQ68" s="28">
        <f t="shared" si="63"/>
        <v>0.32200000000000001</v>
      </c>
      <c r="AR68" s="28">
        <f t="shared" si="64"/>
        <v>0.32200000000000001</v>
      </c>
      <c r="AS68" s="28">
        <f t="shared" si="65"/>
        <v>0.32200000000000001</v>
      </c>
      <c r="AT68" s="28">
        <f t="shared" si="66"/>
        <v>0.32200000000000001</v>
      </c>
      <c r="AU68" s="28">
        <f t="shared" si="67"/>
        <v>0.30600323871411877</v>
      </c>
      <c r="AV68" s="47">
        <f t="shared" si="68"/>
        <v>0.32200000000000001</v>
      </c>
      <c r="AW68" s="28">
        <f t="shared" si="69"/>
        <v>0.31797441316651492</v>
      </c>
      <c r="AX68" s="28">
        <f t="shared" si="70"/>
        <v>0.32200000000000001</v>
      </c>
      <c r="AY68" s="28">
        <f t="shared" si="71"/>
        <v>0.32200000000000001</v>
      </c>
    </row>
    <row r="69" spans="1:51" x14ac:dyDescent="0.25">
      <c r="A69" s="23">
        <v>43266.590277199073</v>
      </c>
      <c r="B69" s="11">
        <v>120</v>
      </c>
      <c r="C69" s="11">
        <f t="shared" si="2"/>
        <v>2</v>
      </c>
      <c r="D69" s="24">
        <v>919</v>
      </c>
      <c r="E69" s="24">
        <v>975</v>
      </c>
      <c r="F69" s="24">
        <v>957</v>
      </c>
      <c r="G69" s="24">
        <v>932</v>
      </c>
      <c r="H69" s="24">
        <v>884</v>
      </c>
      <c r="I69" s="11">
        <v>983</v>
      </c>
      <c r="J69" s="11">
        <v>973</v>
      </c>
      <c r="K69" s="15">
        <v>972</v>
      </c>
      <c r="L69" s="11">
        <v>1025</v>
      </c>
      <c r="M69" s="11">
        <v>1017</v>
      </c>
      <c r="N69" s="11">
        <v>1064</v>
      </c>
      <c r="O69" s="11">
        <v>994</v>
      </c>
      <c r="P69" s="11">
        <v>1007</v>
      </c>
      <c r="Q69" s="11">
        <v>975</v>
      </c>
      <c r="R69" s="11">
        <v>1030</v>
      </c>
      <c r="S69" s="11">
        <v>983</v>
      </c>
      <c r="T69" s="11">
        <v>1031</v>
      </c>
      <c r="U69" s="11">
        <v>987</v>
      </c>
      <c r="V69" s="42">
        <v>4091</v>
      </c>
      <c r="W69" s="11">
        <v>999</v>
      </c>
      <c r="X69" s="11">
        <v>979</v>
      </c>
      <c r="Y69" s="11">
        <v>931</v>
      </c>
      <c r="AA69" s="23">
        <f t="shared" si="3"/>
        <v>43266.590277199073</v>
      </c>
      <c r="AB69" s="11">
        <f t="shared" si="4"/>
        <v>120</v>
      </c>
      <c r="AC69" s="11">
        <f t="shared" si="5"/>
        <v>2</v>
      </c>
      <c r="AD69" s="28">
        <f t="shared" si="50"/>
        <v>0.31972552071110716</v>
      </c>
      <c r="AE69" s="28">
        <f t="shared" si="51"/>
        <v>0.32200000000000001</v>
      </c>
      <c r="AF69" s="28">
        <f t="shared" si="52"/>
        <v>0.31882407512173255</v>
      </c>
      <c r="AG69" s="28">
        <f t="shared" si="53"/>
        <v>0.3186361717434022</v>
      </c>
      <c r="AH69" s="28">
        <f t="shared" si="54"/>
        <v>0.31138189580973435</v>
      </c>
      <c r="AI69" s="28">
        <f t="shared" si="55"/>
        <v>0.32200000000000001</v>
      </c>
      <c r="AJ69" s="28">
        <f t="shared" si="56"/>
        <v>0.32511344386516333</v>
      </c>
      <c r="AK69" s="46">
        <f t="shared" si="57"/>
        <v>0.32200000000000001</v>
      </c>
      <c r="AL69" s="28">
        <f t="shared" si="58"/>
        <v>0.32200000000000001</v>
      </c>
      <c r="AM69" s="28">
        <f t="shared" si="59"/>
        <v>0.32200000000000001</v>
      </c>
      <c r="AN69" s="28">
        <f t="shared" si="60"/>
        <v>0.32200000000000001</v>
      </c>
      <c r="AO69" s="28">
        <f t="shared" si="61"/>
        <v>0.32503293747224232</v>
      </c>
      <c r="AP69" s="28">
        <f t="shared" si="62"/>
        <v>0.3210253897438981</v>
      </c>
      <c r="AQ69" s="28">
        <f t="shared" si="63"/>
        <v>0.32200000000000001</v>
      </c>
      <c r="AR69" s="28">
        <f t="shared" si="64"/>
        <v>0.32200000000000001</v>
      </c>
      <c r="AS69" s="28">
        <f t="shared" si="65"/>
        <v>0.32200000000000001</v>
      </c>
      <c r="AT69" s="28">
        <f t="shared" si="66"/>
        <v>0.32200000000000001</v>
      </c>
      <c r="AU69" s="28">
        <f t="shared" si="67"/>
        <v>0.30600323871411877</v>
      </c>
      <c r="AV69" s="47">
        <f t="shared" si="68"/>
        <v>0.32200000000000001</v>
      </c>
      <c r="AW69" s="28">
        <f t="shared" si="69"/>
        <v>0.31797441316651492</v>
      </c>
      <c r="AX69" s="28">
        <f t="shared" si="70"/>
        <v>0.32200000000000001</v>
      </c>
      <c r="AY69" s="28">
        <f t="shared" si="71"/>
        <v>0.32200000000000001</v>
      </c>
    </row>
    <row r="70" spans="1:51" x14ac:dyDescent="0.25">
      <c r="A70" s="23">
        <v>43266.591666030094</v>
      </c>
      <c r="B70" s="11">
        <v>122</v>
      </c>
      <c r="C70" s="11">
        <f t="shared" si="2"/>
        <v>2.0333333333333332</v>
      </c>
      <c r="D70" s="24">
        <v>919</v>
      </c>
      <c r="E70" s="24">
        <v>975</v>
      </c>
      <c r="F70" s="24">
        <v>957</v>
      </c>
      <c r="G70" s="24">
        <v>933</v>
      </c>
      <c r="H70" s="24">
        <v>884</v>
      </c>
      <c r="I70" s="11">
        <v>983</v>
      </c>
      <c r="J70" s="11">
        <v>973</v>
      </c>
      <c r="K70" s="15">
        <v>972</v>
      </c>
      <c r="L70" s="11">
        <v>1025</v>
      </c>
      <c r="M70" s="11">
        <v>1017</v>
      </c>
      <c r="N70" s="11">
        <v>1064</v>
      </c>
      <c r="O70" s="11">
        <v>994</v>
      </c>
      <c r="P70" s="11">
        <v>1007</v>
      </c>
      <c r="Q70" s="11">
        <v>975</v>
      </c>
      <c r="R70" s="11">
        <v>1030</v>
      </c>
      <c r="S70" s="11">
        <v>983</v>
      </c>
      <c r="T70" s="11">
        <v>1030</v>
      </c>
      <c r="U70" s="11">
        <v>987</v>
      </c>
      <c r="V70" s="42">
        <v>4091</v>
      </c>
      <c r="W70" s="11">
        <v>999</v>
      </c>
      <c r="X70" s="11">
        <v>979</v>
      </c>
      <c r="Y70" s="11">
        <v>931</v>
      </c>
      <c r="AA70" s="23">
        <f t="shared" si="3"/>
        <v>43266.591666030094</v>
      </c>
      <c r="AB70" s="11">
        <f t="shared" si="4"/>
        <v>122</v>
      </c>
      <c r="AC70" s="11">
        <f t="shared" si="5"/>
        <v>2.0333333333333332</v>
      </c>
      <c r="AD70" s="28">
        <f t="shared" si="50"/>
        <v>0.31972552071110716</v>
      </c>
      <c r="AE70" s="28">
        <f t="shared" si="51"/>
        <v>0.32200000000000001</v>
      </c>
      <c r="AF70" s="28">
        <f t="shared" si="52"/>
        <v>0.31882407512173255</v>
      </c>
      <c r="AG70" s="28">
        <f t="shared" si="53"/>
        <v>0.31975564626135022</v>
      </c>
      <c r="AH70" s="28">
        <f t="shared" si="54"/>
        <v>0.31138189580973435</v>
      </c>
      <c r="AI70" s="28">
        <f t="shared" si="55"/>
        <v>0.32200000000000001</v>
      </c>
      <c r="AJ70" s="28">
        <f t="shared" si="56"/>
        <v>0.32511344386516333</v>
      </c>
      <c r="AK70" s="46">
        <f t="shared" si="57"/>
        <v>0.32200000000000001</v>
      </c>
      <c r="AL70" s="28">
        <f t="shared" si="58"/>
        <v>0.32200000000000001</v>
      </c>
      <c r="AM70" s="28">
        <f t="shared" si="59"/>
        <v>0.32200000000000001</v>
      </c>
      <c r="AN70" s="28">
        <f t="shared" si="60"/>
        <v>0.32200000000000001</v>
      </c>
      <c r="AO70" s="28">
        <f t="shared" si="61"/>
        <v>0.32503293747224232</v>
      </c>
      <c r="AP70" s="28">
        <f t="shared" si="62"/>
        <v>0.3210253897438981</v>
      </c>
      <c r="AQ70" s="28">
        <f t="shared" si="63"/>
        <v>0.32200000000000001</v>
      </c>
      <c r="AR70" s="28">
        <f t="shared" si="64"/>
        <v>0.32200000000000001</v>
      </c>
      <c r="AS70" s="28">
        <f t="shared" si="65"/>
        <v>0.32200000000000001</v>
      </c>
      <c r="AT70" s="28">
        <f t="shared" si="66"/>
        <v>0.32105370365780644</v>
      </c>
      <c r="AU70" s="28">
        <f t="shared" si="67"/>
        <v>0.30600323871411877</v>
      </c>
      <c r="AV70" s="47">
        <f t="shared" si="68"/>
        <v>0.32200000000000001</v>
      </c>
      <c r="AW70" s="28">
        <f t="shared" si="69"/>
        <v>0.31797441316651492</v>
      </c>
      <c r="AX70" s="28">
        <f t="shared" si="70"/>
        <v>0.32200000000000001</v>
      </c>
      <c r="AY70" s="28">
        <f t="shared" si="71"/>
        <v>0.32200000000000001</v>
      </c>
    </row>
    <row r="71" spans="1:51" x14ac:dyDescent="0.25">
      <c r="A71" s="23">
        <v>43266.593054861114</v>
      </c>
      <c r="B71" s="11">
        <v>124</v>
      </c>
      <c r="C71" s="11">
        <f t="shared" si="2"/>
        <v>2.0666666666666669</v>
      </c>
      <c r="D71" s="24">
        <v>918</v>
      </c>
      <c r="E71" s="24">
        <v>975</v>
      </c>
      <c r="F71" s="24">
        <v>957</v>
      </c>
      <c r="G71" s="24">
        <v>932</v>
      </c>
      <c r="H71" s="24">
        <v>884</v>
      </c>
      <c r="I71" s="11">
        <v>987</v>
      </c>
      <c r="J71" s="11">
        <v>973</v>
      </c>
      <c r="K71" s="15">
        <v>972</v>
      </c>
      <c r="L71" s="11">
        <v>1025</v>
      </c>
      <c r="M71" s="11">
        <v>1017</v>
      </c>
      <c r="N71" s="11">
        <v>1064</v>
      </c>
      <c r="O71" s="11">
        <v>994</v>
      </c>
      <c r="P71" s="11">
        <v>1007</v>
      </c>
      <c r="Q71" s="11">
        <v>975</v>
      </c>
      <c r="R71" s="11">
        <v>1030</v>
      </c>
      <c r="S71" s="11">
        <v>983</v>
      </c>
      <c r="T71" s="11">
        <v>1031</v>
      </c>
      <c r="U71" s="11">
        <v>987</v>
      </c>
      <c r="V71" s="42">
        <v>4091</v>
      </c>
      <c r="W71" s="11">
        <v>999</v>
      </c>
      <c r="X71" s="11">
        <v>979</v>
      </c>
      <c r="Y71" s="11">
        <v>931</v>
      </c>
      <c r="AA71" s="23">
        <f t="shared" si="3"/>
        <v>43266.593054861114</v>
      </c>
      <c r="AB71" s="11">
        <f t="shared" si="4"/>
        <v>124</v>
      </c>
      <c r="AC71" s="11">
        <f t="shared" si="5"/>
        <v>2.0666666666666669</v>
      </c>
      <c r="AD71" s="28">
        <f t="shared" si="50"/>
        <v>0.31859106135080234</v>
      </c>
      <c r="AE71" s="28">
        <f t="shared" si="51"/>
        <v>0.32200000000000001</v>
      </c>
      <c r="AF71" s="28">
        <f t="shared" si="52"/>
        <v>0.31882407512173255</v>
      </c>
      <c r="AG71" s="28">
        <f t="shared" si="53"/>
        <v>0.3186361717434022</v>
      </c>
      <c r="AH71" s="28">
        <f t="shared" si="54"/>
        <v>0.31138189580973435</v>
      </c>
      <c r="AI71" s="28">
        <f t="shared" si="55"/>
        <v>0.32612025202811401</v>
      </c>
      <c r="AJ71" s="28">
        <f t="shared" si="56"/>
        <v>0.32511344386516333</v>
      </c>
      <c r="AK71" s="46">
        <f t="shared" si="57"/>
        <v>0.32200000000000001</v>
      </c>
      <c r="AL71" s="28">
        <f t="shared" si="58"/>
        <v>0.32200000000000001</v>
      </c>
      <c r="AM71" s="28">
        <f t="shared" si="59"/>
        <v>0.32200000000000001</v>
      </c>
      <c r="AN71" s="28">
        <f t="shared" si="60"/>
        <v>0.32200000000000001</v>
      </c>
      <c r="AO71" s="28">
        <f t="shared" si="61"/>
        <v>0.32503293747224232</v>
      </c>
      <c r="AP71" s="28">
        <f t="shared" si="62"/>
        <v>0.3210253897438981</v>
      </c>
      <c r="AQ71" s="28">
        <f t="shared" si="63"/>
        <v>0.32200000000000001</v>
      </c>
      <c r="AR71" s="28">
        <f t="shared" si="64"/>
        <v>0.32200000000000001</v>
      </c>
      <c r="AS71" s="28">
        <f t="shared" si="65"/>
        <v>0.32200000000000001</v>
      </c>
      <c r="AT71" s="28">
        <f t="shared" si="66"/>
        <v>0.32200000000000001</v>
      </c>
      <c r="AU71" s="28">
        <f t="shared" si="67"/>
        <v>0.30600323871411877</v>
      </c>
      <c r="AV71" s="47">
        <f t="shared" si="68"/>
        <v>0.32200000000000001</v>
      </c>
      <c r="AW71" s="28">
        <f t="shared" si="69"/>
        <v>0.31797441316651492</v>
      </c>
      <c r="AX71" s="28">
        <f t="shared" si="70"/>
        <v>0.32200000000000001</v>
      </c>
      <c r="AY71" s="28">
        <f t="shared" si="71"/>
        <v>0.32200000000000001</v>
      </c>
    </row>
    <row r="72" spans="1:51" x14ac:dyDescent="0.25">
      <c r="A72" s="23">
        <v>43266.594443692127</v>
      </c>
      <c r="B72" s="11">
        <v>126</v>
      </c>
      <c r="C72" s="11">
        <f t="shared" si="2"/>
        <v>2.1</v>
      </c>
      <c r="D72" s="24">
        <v>918</v>
      </c>
      <c r="E72" s="24">
        <v>975</v>
      </c>
      <c r="F72" s="24">
        <v>957</v>
      </c>
      <c r="G72" s="24">
        <v>932</v>
      </c>
      <c r="H72" s="24">
        <v>884</v>
      </c>
      <c r="I72" s="11">
        <v>985</v>
      </c>
      <c r="J72" s="11">
        <v>973</v>
      </c>
      <c r="K72" s="15">
        <v>972</v>
      </c>
      <c r="L72" s="11">
        <v>1025</v>
      </c>
      <c r="M72" s="11">
        <v>1017</v>
      </c>
      <c r="N72" s="11">
        <v>1064</v>
      </c>
      <c r="O72" s="11">
        <v>994</v>
      </c>
      <c r="P72" s="11">
        <v>1007</v>
      </c>
      <c r="Q72" s="11">
        <v>975</v>
      </c>
      <c r="R72" s="11">
        <v>1030</v>
      </c>
      <c r="S72" s="11">
        <v>983</v>
      </c>
      <c r="T72" s="11">
        <v>1031</v>
      </c>
      <c r="U72" s="11">
        <v>987</v>
      </c>
      <c r="V72" s="42">
        <v>4091</v>
      </c>
      <c r="W72" s="11">
        <v>999</v>
      </c>
      <c r="X72" s="11">
        <v>979</v>
      </c>
      <c r="Y72" s="11">
        <v>931</v>
      </c>
      <c r="AA72" s="23">
        <f t="shared" si="3"/>
        <v>43266.594443692127</v>
      </c>
      <c r="AB72" s="11">
        <f t="shared" si="4"/>
        <v>126</v>
      </c>
      <c r="AC72" s="11">
        <f t="shared" si="5"/>
        <v>2.1</v>
      </c>
      <c r="AD72" s="28">
        <f t="shared" si="50"/>
        <v>0.31859106135080234</v>
      </c>
      <c r="AE72" s="28">
        <f t="shared" si="51"/>
        <v>0.32200000000000001</v>
      </c>
      <c r="AF72" s="28">
        <f t="shared" si="52"/>
        <v>0.31882407512173255</v>
      </c>
      <c r="AG72" s="28">
        <f t="shared" si="53"/>
        <v>0.3186361717434022</v>
      </c>
      <c r="AH72" s="28">
        <f t="shared" si="54"/>
        <v>0.31138189580973435</v>
      </c>
      <c r="AI72" s="28">
        <f t="shared" si="55"/>
        <v>0.32405698876820671</v>
      </c>
      <c r="AJ72" s="28">
        <f t="shared" si="56"/>
        <v>0.32511344386516333</v>
      </c>
      <c r="AK72" s="46">
        <f t="shared" si="57"/>
        <v>0.32200000000000001</v>
      </c>
      <c r="AL72" s="28">
        <f t="shared" si="58"/>
        <v>0.32200000000000001</v>
      </c>
      <c r="AM72" s="28">
        <f t="shared" si="59"/>
        <v>0.32200000000000001</v>
      </c>
      <c r="AN72" s="28">
        <f t="shared" si="60"/>
        <v>0.32200000000000001</v>
      </c>
      <c r="AO72" s="28">
        <f t="shared" si="61"/>
        <v>0.32503293747224232</v>
      </c>
      <c r="AP72" s="28">
        <f t="shared" si="62"/>
        <v>0.3210253897438981</v>
      </c>
      <c r="AQ72" s="28">
        <f t="shared" si="63"/>
        <v>0.32200000000000001</v>
      </c>
      <c r="AR72" s="28">
        <f t="shared" si="64"/>
        <v>0.32200000000000001</v>
      </c>
      <c r="AS72" s="28">
        <f t="shared" si="65"/>
        <v>0.32200000000000001</v>
      </c>
      <c r="AT72" s="28">
        <f t="shared" si="66"/>
        <v>0.32200000000000001</v>
      </c>
      <c r="AU72" s="28">
        <f t="shared" si="67"/>
        <v>0.30600323871411877</v>
      </c>
      <c r="AV72" s="47">
        <f t="shared" si="68"/>
        <v>0.32200000000000001</v>
      </c>
      <c r="AW72" s="28">
        <f t="shared" si="69"/>
        <v>0.31797441316651492</v>
      </c>
      <c r="AX72" s="28">
        <f t="shared" si="70"/>
        <v>0.32200000000000001</v>
      </c>
      <c r="AY72" s="28">
        <f t="shared" si="71"/>
        <v>0.32200000000000001</v>
      </c>
    </row>
    <row r="73" spans="1:51" x14ac:dyDescent="0.25">
      <c r="A73" s="23">
        <v>43266.595832523148</v>
      </c>
      <c r="B73" s="11">
        <v>128</v>
      </c>
      <c r="C73" s="11">
        <f t="shared" si="2"/>
        <v>2.1333333333333333</v>
      </c>
      <c r="D73" s="24">
        <v>918</v>
      </c>
      <c r="E73" s="24">
        <v>975</v>
      </c>
      <c r="F73" s="24">
        <v>957</v>
      </c>
      <c r="G73" s="24">
        <v>933</v>
      </c>
      <c r="H73" s="24">
        <v>884</v>
      </c>
      <c r="I73" s="11">
        <v>987</v>
      </c>
      <c r="J73" s="11">
        <v>974</v>
      </c>
      <c r="K73" s="15">
        <v>972</v>
      </c>
      <c r="L73" s="11">
        <v>1025</v>
      </c>
      <c r="M73" s="11">
        <v>1017</v>
      </c>
      <c r="N73" s="11">
        <v>1064</v>
      </c>
      <c r="O73" s="11">
        <v>994</v>
      </c>
      <c r="P73" s="11">
        <v>1007</v>
      </c>
      <c r="Q73" s="11">
        <v>975</v>
      </c>
      <c r="R73" s="11">
        <v>1030</v>
      </c>
      <c r="S73" s="11">
        <v>983</v>
      </c>
      <c r="T73" s="11">
        <v>1031</v>
      </c>
      <c r="U73" s="11">
        <v>987</v>
      </c>
      <c r="V73" s="42">
        <v>4091</v>
      </c>
      <c r="W73" s="11">
        <v>999</v>
      </c>
      <c r="X73" s="11">
        <v>979</v>
      </c>
      <c r="Y73" s="11">
        <v>931</v>
      </c>
      <c r="AA73" s="23">
        <f t="shared" si="3"/>
        <v>43266.595832523148</v>
      </c>
      <c r="AB73" s="11">
        <f t="shared" si="4"/>
        <v>128</v>
      </c>
      <c r="AC73" s="11">
        <f t="shared" si="5"/>
        <v>2.1333333333333333</v>
      </c>
      <c r="AD73" s="28">
        <f t="shared" si="50"/>
        <v>0.31859106135080234</v>
      </c>
      <c r="AE73" s="28">
        <f t="shared" si="51"/>
        <v>0.32200000000000001</v>
      </c>
      <c r="AF73" s="28">
        <f t="shared" si="52"/>
        <v>0.31882407512173255</v>
      </c>
      <c r="AG73" s="28">
        <f t="shared" si="53"/>
        <v>0.31975564626135022</v>
      </c>
      <c r="AH73" s="28">
        <f t="shared" si="54"/>
        <v>0.31138189580973435</v>
      </c>
      <c r="AI73" s="28">
        <f t="shared" si="55"/>
        <v>0.32612025202811401</v>
      </c>
      <c r="AJ73" s="28">
        <f t="shared" si="56"/>
        <v>0.32615446463992503</v>
      </c>
      <c r="AK73" s="46">
        <f t="shared" si="57"/>
        <v>0.32200000000000001</v>
      </c>
      <c r="AL73" s="28">
        <f t="shared" si="58"/>
        <v>0.32200000000000001</v>
      </c>
      <c r="AM73" s="28">
        <f t="shared" si="59"/>
        <v>0.32200000000000001</v>
      </c>
      <c r="AN73" s="28">
        <f t="shared" si="60"/>
        <v>0.32200000000000001</v>
      </c>
      <c r="AO73" s="28">
        <f t="shared" si="61"/>
        <v>0.32503293747224232</v>
      </c>
      <c r="AP73" s="28">
        <f t="shared" si="62"/>
        <v>0.3210253897438981</v>
      </c>
      <c r="AQ73" s="28">
        <f t="shared" si="63"/>
        <v>0.32200000000000001</v>
      </c>
      <c r="AR73" s="28">
        <f t="shared" si="64"/>
        <v>0.32200000000000001</v>
      </c>
      <c r="AS73" s="28">
        <f t="shared" si="65"/>
        <v>0.32200000000000001</v>
      </c>
      <c r="AT73" s="28">
        <f t="shared" si="66"/>
        <v>0.32200000000000001</v>
      </c>
      <c r="AU73" s="28">
        <f t="shared" si="67"/>
        <v>0.30600323871411877</v>
      </c>
      <c r="AV73" s="47">
        <f t="shared" si="68"/>
        <v>0.32200000000000001</v>
      </c>
      <c r="AW73" s="28">
        <f t="shared" si="69"/>
        <v>0.31797441316651492</v>
      </c>
      <c r="AX73" s="28">
        <f t="shared" si="70"/>
        <v>0.32200000000000001</v>
      </c>
      <c r="AY73" s="28">
        <f t="shared" si="71"/>
        <v>0.32200000000000001</v>
      </c>
    </row>
    <row r="74" spans="1:51" x14ac:dyDescent="0.25">
      <c r="A74" s="23">
        <v>43266.597221354168</v>
      </c>
      <c r="B74" s="11">
        <v>130</v>
      </c>
      <c r="C74" s="11">
        <f t="shared" ref="C74:C137" si="72">B74/60</f>
        <v>2.1666666666666665</v>
      </c>
      <c r="D74" s="24">
        <v>918</v>
      </c>
      <c r="E74" s="24">
        <v>975</v>
      </c>
      <c r="F74" s="24">
        <v>957</v>
      </c>
      <c r="G74" s="24">
        <v>933</v>
      </c>
      <c r="H74" s="24">
        <v>884</v>
      </c>
      <c r="I74" s="11">
        <v>985</v>
      </c>
      <c r="J74" s="11">
        <v>973</v>
      </c>
      <c r="K74" s="15">
        <v>972</v>
      </c>
      <c r="L74" s="11">
        <v>1025</v>
      </c>
      <c r="M74" s="11">
        <v>1017</v>
      </c>
      <c r="N74" s="11">
        <v>1064</v>
      </c>
      <c r="O74" s="11">
        <v>994</v>
      </c>
      <c r="P74" s="11">
        <v>1007</v>
      </c>
      <c r="Q74" s="11">
        <v>975</v>
      </c>
      <c r="R74" s="11">
        <v>1030</v>
      </c>
      <c r="S74" s="11">
        <v>983</v>
      </c>
      <c r="T74" s="11">
        <v>1031</v>
      </c>
      <c r="U74" s="11">
        <v>987</v>
      </c>
      <c r="V74" s="42">
        <v>4091</v>
      </c>
      <c r="W74" s="11">
        <v>999</v>
      </c>
      <c r="X74" s="11">
        <v>979</v>
      </c>
      <c r="Y74" s="11">
        <v>931</v>
      </c>
      <c r="AA74" s="23">
        <f t="shared" ref="AA74:AB137" si="73">A74</f>
        <v>43266.597221354168</v>
      </c>
      <c r="AB74" s="11">
        <f t="shared" si="73"/>
        <v>130</v>
      </c>
      <c r="AC74" s="11">
        <f t="shared" ref="AC74:AC137" si="74">AB74/60</f>
        <v>2.1666666666666665</v>
      </c>
      <c r="AD74" s="28">
        <f t="shared" si="50"/>
        <v>0.31859106135080234</v>
      </c>
      <c r="AE74" s="28">
        <f t="shared" si="51"/>
        <v>0.32200000000000001</v>
      </c>
      <c r="AF74" s="28">
        <f t="shared" si="52"/>
        <v>0.31882407512173255</v>
      </c>
      <c r="AG74" s="28">
        <f t="shared" si="53"/>
        <v>0.31975564626135022</v>
      </c>
      <c r="AH74" s="28">
        <f t="shared" si="54"/>
        <v>0.31138189580973435</v>
      </c>
      <c r="AI74" s="28">
        <f t="shared" si="55"/>
        <v>0.32405698876820671</v>
      </c>
      <c r="AJ74" s="28">
        <f t="shared" si="56"/>
        <v>0.32511344386516333</v>
      </c>
      <c r="AK74" s="46">
        <f t="shared" si="57"/>
        <v>0.32200000000000001</v>
      </c>
      <c r="AL74" s="28">
        <f t="shared" si="58"/>
        <v>0.32200000000000001</v>
      </c>
      <c r="AM74" s="28">
        <f t="shared" si="59"/>
        <v>0.32200000000000001</v>
      </c>
      <c r="AN74" s="28">
        <f t="shared" si="60"/>
        <v>0.32200000000000001</v>
      </c>
      <c r="AO74" s="28">
        <f t="shared" si="61"/>
        <v>0.32503293747224232</v>
      </c>
      <c r="AP74" s="28">
        <f t="shared" si="62"/>
        <v>0.3210253897438981</v>
      </c>
      <c r="AQ74" s="28">
        <f t="shared" si="63"/>
        <v>0.32200000000000001</v>
      </c>
      <c r="AR74" s="28">
        <f t="shared" si="64"/>
        <v>0.32200000000000001</v>
      </c>
      <c r="AS74" s="28">
        <f t="shared" si="65"/>
        <v>0.32200000000000001</v>
      </c>
      <c r="AT74" s="28">
        <f t="shared" si="66"/>
        <v>0.32200000000000001</v>
      </c>
      <c r="AU74" s="28">
        <f t="shared" si="67"/>
        <v>0.30600323871411877</v>
      </c>
      <c r="AV74" s="47">
        <f t="shared" si="68"/>
        <v>0.32200000000000001</v>
      </c>
      <c r="AW74" s="28">
        <f t="shared" si="69"/>
        <v>0.31797441316651492</v>
      </c>
      <c r="AX74" s="28">
        <f t="shared" si="70"/>
        <v>0.32200000000000001</v>
      </c>
      <c r="AY74" s="28">
        <f t="shared" si="71"/>
        <v>0.32200000000000001</v>
      </c>
    </row>
    <row r="75" spans="1:51" x14ac:dyDescent="0.25">
      <c r="A75" s="23">
        <v>43266.598610185189</v>
      </c>
      <c r="B75" s="11">
        <v>132</v>
      </c>
      <c r="C75" s="11">
        <f t="shared" si="72"/>
        <v>2.2000000000000002</v>
      </c>
      <c r="D75" s="24">
        <v>918</v>
      </c>
      <c r="E75" s="24">
        <v>975</v>
      </c>
      <c r="F75" s="24">
        <v>957</v>
      </c>
      <c r="G75" s="24">
        <v>932</v>
      </c>
      <c r="H75" s="24">
        <v>885</v>
      </c>
      <c r="I75" s="11">
        <v>983</v>
      </c>
      <c r="J75" s="11">
        <v>973</v>
      </c>
      <c r="K75" s="15">
        <v>972</v>
      </c>
      <c r="L75" s="11">
        <v>1025</v>
      </c>
      <c r="M75" s="11">
        <v>1017</v>
      </c>
      <c r="N75" s="11">
        <v>1064</v>
      </c>
      <c r="O75" s="11">
        <v>994</v>
      </c>
      <c r="P75" s="11">
        <v>1007</v>
      </c>
      <c r="Q75" s="11">
        <v>975</v>
      </c>
      <c r="R75" s="11">
        <v>1030</v>
      </c>
      <c r="S75" s="11">
        <v>983</v>
      </c>
      <c r="T75" s="11">
        <v>1031</v>
      </c>
      <c r="U75" s="11">
        <v>987</v>
      </c>
      <c r="V75" s="42">
        <v>4091</v>
      </c>
      <c r="W75" s="11">
        <v>999</v>
      </c>
      <c r="X75" s="11">
        <v>979</v>
      </c>
      <c r="Y75" s="11">
        <v>931</v>
      </c>
      <c r="AA75" s="23">
        <f t="shared" si="73"/>
        <v>43266.598610185189</v>
      </c>
      <c r="AB75" s="11">
        <f t="shared" si="73"/>
        <v>132</v>
      </c>
      <c r="AC75" s="11">
        <f t="shared" si="74"/>
        <v>2.2000000000000002</v>
      </c>
      <c r="AD75" s="28">
        <f t="shared" si="50"/>
        <v>0.31859106135080234</v>
      </c>
      <c r="AE75" s="28">
        <f t="shared" si="51"/>
        <v>0.32200000000000001</v>
      </c>
      <c r="AF75" s="28">
        <f t="shared" si="52"/>
        <v>0.31882407512173255</v>
      </c>
      <c r="AG75" s="28">
        <f t="shared" si="53"/>
        <v>0.3186361717434022</v>
      </c>
      <c r="AH75" s="28">
        <f t="shared" si="54"/>
        <v>0.31255372336351894</v>
      </c>
      <c r="AI75" s="28">
        <f t="shared" si="55"/>
        <v>0.32200000000000001</v>
      </c>
      <c r="AJ75" s="28">
        <f t="shared" si="56"/>
        <v>0.32511344386516333</v>
      </c>
      <c r="AK75" s="46">
        <f t="shared" si="57"/>
        <v>0.32200000000000001</v>
      </c>
      <c r="AL75" s="28">
        <f t="shared" si="58"/>
        <v>0.32200000000000001</v>
      </c>
      <c r="AM75" s="28">
        <f t="shared" si="59"/>
        <v>0.32200000000000001</v>
      </c>
      <c r="AN75" s="28">
        <f t="shared" si="60"/>
        <v>0.32200000000000001</v>
      </c>
      <c r="AO75" s="28">
        <f t="shared" si="61"/>
        <v>0.32503293747224232</v>
      </c>
      <c r="AP75" s="28">
        <f t="shared" si="62"/>
        <v>0.3210253897438981</v>
      </c>
      <c r="AQ75" s="28">
        <f t="shared" si="63"/>
        <v>0.32200000000000001</v>
      </c>
      <c r="AR75" s="28">
        <f t="shared" si="64"/>
        <v>0.32200000000000001</v>
      </c>
      <c r="AS75" s="28">
        <f t="shared" si="65"/>
        <v>0.32200000000000001</v>
      </c>
      <c r="AT75" s="28">
        <f t="shared" si="66"/>
        <v>0.32200000000000001</v>
      </c>
      <c r="AU75" s="28">
        <f t="shared" si="67"/>
        <v>0.30600323871411877</v>
      </c>
      <c r="AV75" s="47">
        <f t="shared" si="68"/>
        <v>0.32200000000000001</v>
      </c>
      <c r="AW75" s="28">
        <f t="shared" si="69"/>
        <v>0.31797441316651492</v>
      </c>
      <c r="AX75" s="28">
        <f t="shared" si="70"/>
        <v>0.32200000000000001</v>
      </c>
      <c r="AY75" s="28">
        <f t="shared" si="71"/>
        <v>0.32200000000000001</v>
      </c>
    </row>
    <row r="76" spans="1:51" x14ac:dyDescent="0.25">
      <c r="A76" s="23">
        <v>43266.599999016202</v>
      </c>
      <c r="B76" s="11">
        <v>134</v>
      </c>
      <c r="C76" s="11">
        <f t="shared" si="72"/>
        <v>2.2333333333333334</v>
      </c>
      <c r="D76" s="24">
        <v>918</v>
      </c>
      <c r="E76" s="24">
        <v>975</v>
      </c>
      <c r="F76" s="24">
        <v>956</v>
      </c>
      <c r="G76" s="24">
        <v>933</v>
      </c>
      <c r="H76" s="24">
        <v>883</v>
      </c>
      <c r="I76" s="11">
        <v>984</v>
      </c>
      <c r="J76" s="11">
        <v>973</v>
      </c>
      <c r="K76" s="15">
        <v>972</v>
      </c>
      <c r="L76" s="11">
        <v>1025</v>
      </c>
      <c r="M76" s="11">
        <v>1017</v>
      </c>
      <c r="N76" s="11">
        <v>1064</v>
      </c>
      <c r="O76" s="11">
        <v>994</v>
      </c>
      <c r="P76" s="11">
        <v>1006</v>
      </c>
      <c r="Q76" s="11">
        <v>975</v>
      </c>
      <c r="R76" s="11">
        <v>1030</v>
      </c>
      <c r="S76" s="11">
        <v>982</v>
      </c>
      <c r="T76" s="11">
        <v>1031</v>
      </c>
      <c r="U76" s="11">
        <v>987</v>
      </c>
      <c r="V76" s="42">
        <v>4091</v>
      </c>
      <c r="W76" s="11">
        <v>999</v>
      </c>
      <c r="X76" s="11">
        <v>979</v>
      </c>
      <c r="Y76" s="11">
        <v>931</v>
      </c>
      <c r="AA76" s="23">
        <f t="shared" si="73"/>
        <v>43266.599999016202</v>
      </c>
      <c r="AB76" s="11">
        <f t="shared" si="73"/>
        <v>134</v>
      </c>
      <c r="AC76" s="11">
        <f t="shared" si="74"/>
        <v>2.2333333333333334</v>
      </c>
      <c r="AD76" s="28">
        <f t="shared" si="50"/>
        <v>0.31859106135080234</v>
      </c>
      <c r="AE76" s="28">
        <f t="shared" si="51"/>
        <v>0.32200000000000001</v>
      </c>
      <c r="AF76" s="28">
        <f t="shared" si="52"/>
        <v>0.31776874548593703</v>
      </c>
      <c r="AG76" s="28">
        <f t="shared" si="53"/>
        <v>0.31975564626135022</v>
      </c>
      <c r="AH76" s="28">
        <f t="shared" si="54"/>
        <v>0.31021205496519222</v>
      </c>
      <c r="AI76" s="28">
        <f t="shared" si="55"/>
        <v>0.32302771047081857</v>
      </c>
      <c r="AJ76" s="28">
        <f t="shared" si="56"/>
        <v>0.32511344386516333</v>
      </c>
      <c r="AK76" s="46">
        <f t="shared" si="57"/>
        <v>0.32200000000000001</v>
      </c>
      <c r="AL76" s="28">
        <f t="shared" si="58"/>
        <v>0.32200000000000001</v>
      </c>
      <c r="AM76" s="28">
        <f t="shared" si="59"/>
        <v>0.32200000000000001</v>
      </c>
      <c r="AN76" s="28">
        <f t="shared" si="60"/>
        <v>0.32200000000000001</v>
      </c>
      <c r="AO76" s="28">
        <f t="shared" si="61"/>
        <v>0.32503293747224232</v>
      </c>
      <c r="AP76" s="28">
        <f t="shared" si="62"/>
        <v>0.32005223016025697</v>
      </c>
      <c r="AQ76" s="28">
        <f t="shared" si="63"/>
        <v>0.32200000000000001</v>
      </c>
      <c r="AR76" s="28">
        <f t="shared" si="64"/>
        <v>0.32200000000000001</v>
      </c>
      <c r="AS76" s="28">
        <f t="shared" si="65"/>
        <v>0.32096359463718782</v>
      </c>
      <c r="AT76" s="28">
        <f t="shared" si="66"/>
        <v>0.32200000000000001</v>
      </c>
      <c r="AU76" s="28">
        <f t="shared" si="67"/>
        <v>0.30600323871411877</v>
      </c>
      <c r="AV76" s="47">
        <f t="shared" si="68"/>
        <v>0.32200000000000001</v>
      </c>
      <c r="AW76" s="28">
        <f t="shared" si="69"/>
        <v>0.31797441316651492</v>
      </c>
      <c r="AX76" s="28">
        <f t="shared" si="70"/>
        <v>0.32200000000000001</v>
      </c>
      <c r="AY76" s="28">
        <f t="shared" si="71"/>
        <v>0.32200000000000001</v>
      </c>
    </row>
    <row r="77" spans="1:51" x14ac:dyDescent="0.25">
      <c r="A77" s="23">
        <v>43266.601387847222</v>
      </c>
      <c r="B77" s="11">
        <v>136</v>
      </c>
      <c r="C77" s="11">
        <f t="shared" si="72"/>
        <v>2.2666666666666666</v>
      </c>
      <c r="D77" s="24">
        <v>918</v>
      </c>
      <c r="E77" s="24">
        <v>975</v>
      </c>
      <c r="F77" s="24">
        <v>957</v>
      </c>
      <c r="G77" s="24">
        <v>932</v>
      </c>
      <c r="H77" s="24">
        <v>884</v>
      </c>
      <c r="I77" s="11">
        <v>985</v>
      </c>
      <c r="J77" s="11">
        <v>973</v>
      </c>
      <c r="K77" s="15">
        <v>972</v>
      </c>
      <c r="L77" s="11">
        <v>1025</v>
      </c>
      <c r="M77" s="11">
        <v>1017</v>
      </c>
      <c r="N77" s="11">
        <v>1064</v>
      </c>
      <c r="O77" s="11">
        <v>994</v>
      </c>
      <c r="P77" s="11">
        <v>1007</v>
      </c>
      <c r="Q77" s="11">
        <v>975</v>
      </c>
      <c r="R77" s="11">
        <v>1030</v>
      </c>
      <c r="S77" s="11">
        <v>982</v>
      </c>
      <c r="T77" s="11">
        <v>1031</v>
      </c>
      <c r="U77" s="11">
        <v>987</v>
      </c>
      <c r="V77" s="42">
        <v>4091</v>
      </c>
      <c r="W77" s="11">
        <v>999</v>
      </c>
      <c r="X77" s="11">
        <v>979</v>
      </c>
      <c r="Y77" s="11">
        <v>931</v>
      </c>
      <c r="AA77" s="23">
        <f t="shared" si="73"/>
        <v>43266.601387847222</v>
      </c>
      <c r="AB77" s="11">
        <f t="shared" si="73"/>
        <v>136</v>
      </c>
      <c r="AC77" s="11">
        <f t="shared" si="74"/>
        <v>2.2666666666666666</v>
      </c>
      <c r="AD77" s="28">
        <f t="shared" si="50"/>
        <v>0.31859106135080234</v>
      </c>
      <c r="AE77" s="28">
        <f t="shared" si="51"/>
        <v>0.32200000000000001</v>
      </c>
      <c r="AF77" s="28">
        <f t="shared" si="52"/>
        <v>0.31882407512173255</v>
      </c>
      <c r="AG77" s="28">
        <f t="shared" si="53"/>
        <v>0.3186361717434022</v>
      </c>
      <c r="AH77" s="28">
        <f t="shared" si="54"/>
        <v>0.31138189580973435</v>
      </c>
      <c r="AI77" s="28">
        <f t="shared" si="55"/>
        <v>0.32405698876820671</v>
      </c>
      <c r="AJ77" s="28">
        <f t="shared" si="56"/>
        <v>0.32511344386516333</v>
      </c>
      <c r="AK77" s="46">
        <f t="shared" si="57"/>
        <v>0.32200000000000001</v>
      </c>
      <c r="AL77" s="28">
        <f t="shared" si="58"/>
        <v>0.32200000000000001</v>
      </c>
      <c r="AM77" s="28">
        <f t="shared" si="59"/>
        <v>0.32200000000000001</v>
      </c>
      <c r="AN77" s="28">
        <f t="shared" si="60"/>
        <v>0.32200000000000001</v>
      </c>
      <c r="AO77" s="28">
        <f t="shared" si="61"/>
        <v>0.32503293747224232</v>
      </c>
      <c r="AP77" s="28">
        <f t="shared" si="62"/>
        <v>0.3210253897438981</v>
      </c>
      <c r="AQ77" s="28">
        <f t="shared" si="63"/>
        <v>0.32200000000000001</v>
      </c>
      <c r="AR77" s="28">
        <f t="shared" si="64"/>
        <v>0.32200000000000001</v>
      </c>
      <c r="AS77" s="28">
        <f t="shared" si="65"/>
        <v>0.32096359463718782</v>
      </c>
      <c r="AT77" s="28">
        <f t="shared" si="66"/>
        <v>0.32200000000000001</v>
      </c>
      <c r="AU77" s="28">
        <f t="shared" si="67"/>
        <v>0.30600323871411877</v>
      </c>
      <c r="AV77" s="47">
        <f t="shared" si="68"/>
        <v>0.32200000000000001</v>
      </c>
      <c r="AW77" s="28">
        <f t="shared" si="69"/>
        <v>0.31797441316651492</v>
      </c>
      <c r="AX77" s="28">
        <f t="shared" si="70"/>
        <v>0.32200000000000001</v>
      </c>
      <c r="AY77" s="28">
        <f t="shared" si="71"/>
        <v>0.32200000000000001</v>
      </c>
    </row>
    <row r="78" spans="1:51" x14ac:dyDescent="0.25">
      <c r="A78" s="23">
        <v>43266.602776678243</v>
      </c>
      <c r="B78" s="11">
        <v>138</v>
      </c>
      <c r="C78" s="11">
        <f t="shared" si="72"/>
        <v>2.2999999999999998</v>
      </c>
      <c r="D78" s="24">
        <v>917</v>
      </c>
      <c r="E78" s="24">
        <v>975</v>
      </c>
      <c r="F78" s="24">
        <v>957</v>
      </c>
      <c r="G78" s="24">
        <v>933</v>
      </c>
      <c r="H78" s="24">
        <v>885</v>
      </c>
      <c r="I78" s="11">
        <v>985</v>
      </c>
      <c r="J78" s="11">
        <v>973</v>
      </c>
      <c r="K78" s="15">
        <v>972</v>
      </c>
      <c r="L78" s="11">
        <v>1025</v>
      </c>
      <c r="M78" s="11">
        <v>1017</v>
      </c>
      <c r="N78" s="11">
        <v>1064</v>
      </c>
      <c r="O78" s="11">
        <v>994</v>
      </c>
      <c r="P78" s="11">
        <v>1008</v>
      </c>
      <c r="Q78" s="11">
        <v>975</v>
      </c>
      <c r="R78" s="11">
        <v>1030</v>
      </c>
      <c r="S78" s="11">
        <v>983</v>
      </c>
      <c r="T78" s="11">
        <v>1031</v>
      </c>
      <c r="U78" s="11">
        <v>987</v>
      </c>
      <c r="V78" s="42">
        <v>4091</v>
      </c>
      <c r="W78" s="11">
        <v>999</v>
      </c>
      <c r="X78" s="11">
        <v>979</v>
      </c>
      <c r="Y78" s="11">
        <v>931</v>
      </c>
      <c r="AA78" s="23">
        <f t="shared" si="73"/>
        <v>43266.602776678243</v>
      </c>
      <c r="AB78" s="11">
        <f t="shared" si="73"/>
        <v>138</v>
      </c>
      <c r="AC78" s="11">
        <f t="shared" si="74"/>
        <v>2.2999999999999998</v>
      </c>
      <c r="AD78" s="28">
        <f t="shared" si="50"/>
        <v>0.3174584541687232</v>
      </c>
      <c r="AE78" s="28">
        <f t="shared" si="51"/>
        <v>0.32200000000000001</v>
      </c>
      <c r="AF78" s="28">
        <f t="shared" si="52"/>
        <v>0.31882407512173255</v>
      </c>
      <c r="AG78" s="28">
        <f t="shared" si="53"/>
        <v>0.31975564626135022</v>
      </c>
      <c r="AH78" s="28">
        <f t="shared" si="54"/>
        <v>0.31255372336351894</v>
      </c>
      <c r="AI78" s="28">
        <f t="shared" si="55"/>
        <v>0.32405698876820671</v>
      </c>
      <c r="AJ78" s="28">
        <f t="shared" si="56"/>
        <v>0.32511344386516333</v>
      </c>
      <c r="AK78" s="46">
        <f t="shared" si="57"/>
        <v>0.32200000000000001</v>
      </c>
      <c r="AL78" s="28">
        <f t="shared" si="58"/>
        <v>0.32200000000000001</v>
      </c>
      <c r="AM78" s="28">
        <f t="shared" si="59"/>
        <v>0.32200000000000001</v>
      </c>
      <c r="AN78" s="28">
        <f t="shared" si="60"/>
        <v>0.32200000000000001</v>
      </c>
      <c r="AO78" s="28">
        <f t="shared" si="61"/>
        <v>0.32503293747224232</v>
      </c>
      <c r="AP78" s="28">
        <f t="shared" si="62"/>
        <v>0.32200000000000001</v>
      </c>
      <c r="AQ78" s="28">
        <f t="shared" si="63"/>
        <v>0.32200000000000001</v>
      </c>
      <c r="AR78" s="28">
        <f t="shared" si="64"/>
        <v>0.32200000000000001</v>
      </c>
      <c r="AS78" s="28">
        <f t="shared" si="65"/>
        <v>0.32200000000000001</v>
      </c>
      <c r="AT78" s="28">
        <f t="shared" si="66"/>
        <v>0.32200000000000001</v>
      </c>
      <c r="AU78" s="28">
        <f t="shared" si="67"/>
        <v>0.30600323871411877</v>
      </c>
      <c r="AV78" s="47">
        <f t="shared" si="68"/>
        <v>0.32200000000000001</v>
      </c>
      <c r="AW78" s="28">
        <f t="shared" si="69"/>
        <v>0.31797441316651492</v>
      </c>
      <c r="AX78" s="28">
        <f t="shared" si="70"/>
        <v>0.32200000000000001</v>
      </c>
      <c r="AY78" s="28">
        <f t="shared" si="71"/>
        <v>0.32200000000000001</v>
      </c>
    </row>
    <row r="79" spans="1:51" x14ac:dyDescent="0.25">
      <c r="A79" s="23">
        <v>43266.604165509256</v>
      </c>
      <c r="B79" s="11">
        <v>140</v>
      </c>
      <c r="C79" s="11">
        <f t="shared" si="72"/>
        <v>2.3333333333333335</v>
      </c>
      <c r="D79" s="24">
        <v>916</v>
      </c>
      <c r="E79" s="24">
        <v>975</v>
      </c>
      <c r="F79" s="24">
        <v>957</v>
      </c>
      <c r="G79" s="24">
        <v>932</v>
      </c>
      <c r="H79" s="24">
        <v>884</v>
      </c>
      <c r="I79" s="11">
        <v>987</v>
      </c>
      <c r="J79" s="11">
        <v>973</v>
      </c>
      <c r="K79" s="15">
        <v>972</v>
      </c>
      <c r="L79" s="11">
        <v>1025</v>
      </c>
      <c r="M79" s="11">
        <v>1017</v>
      </c>
      <c r="N79" s="11">
        <v>1064</v>
      </c>
      <c r="O79" s="11">
        <v>994</v>
      </c>
      <c r="P79" s="11">
        <v>1007</v>
      </c>
      <c r="Q79" s="11">
        <v>975</v>
      </c>
      <c r="R79" s="11">
        <v>1030</v>
      </c>
      <c r="S79" s="11">
        <v>983</v>
      </c>
      <c r="T79" s="11">
        <v>1031</v>
      </c>
      <c r="U79" s="11">
        <v>987</v>
      </c>
      <c r="V79" s="42">
        <v>4091</v>
      </c>
      <c r="W79" s="11">
        <v>999</v>
      </c>
      <c r="X79" s="11">
        <v>979</v>
      </c>
      <c r="Y79" s="11">
        <v>931</v>
      </c>
      <c r="AA79" s="23">
        <f t="shared" si="73"/>
        <v>43266.604165509256</v>
      </c>
      <c r="AB79" s="11">
        <f t="shared" si="73"/>
        <v>140</v>
      </c>
      <c r="AC79" s="11">
        <f t="shared" si="74"/>
        <v>2.3333333333333335</v>
      </c>
      <c r="AD79" s="28">
        <f t="shared" si="50"/>
        <v>0.31632769815578543</v>
      </c>
      <c r="AE79" s="28">
        <f t="shared" si="51"/>
        <v>0.32200000000000001</v>
      </c>
      <c r="AF79" s="28">
        <f t="shared" si="52"/>
        <v>0.31882407512173255</v>
      </c>
      <c r="AG79" s="28">
        <f t="shared" si="53"/>
        <v>0.3186361717434022</v>
      </c>
      <c r="AH79" s="28">
        <f t="shared" si="54"/>
        <v>0.31138189580973435</v>
      </c>
      <c r="AI79" s="28">
        <f t="shared" si="55"/>
        <v>0.32612025202811401</v>
      </c>
      <c r="AJ79" s="28">
        <f t="shared" si="56"/>
        <v>0.32511344386516333</v>
      </c>
      <c r="AK79" s="46">
        <f t="shared" si="57"/>
        <v>0.32200000000000001</v>
      </c>
      <c r="AL79" s="28">
        <f t="shared" si="58"/>
        <v>0.32200000000000001</v>
      </c>
      <c r="AM79" s="28">
        <f t="shared" si="59"/>
        <v>0.32200000000000001</v>
      </c>
      <c r="AN79" s="28">
        <f t="shared" si="60"/>
        <v>0.32200000000000001</v>
      </c>
      <c r="AO79" s="28">
        <f t="shared" si="61"/>
        <v>0.32503293747224232</v>
      </c>
      <c r="AP79" s="28">
        <f t="shared" si="62"/>
        <v>0.3210253897438981</v>
      </c>
      <c r="AQ79" s="28">
        <f t="shared" si="63"/>
        <v>0.32200000000000001</v>
      </c>
      <c r="AR79" s="28">
        <f t="shared" si="64"/>
        <v>0.32200000000000001</v>
      </c>
      <c r="AS79" s="28">
        <f t="shared" si="65"/>
        <v>0.32200000000000001</v>
      </c>
      <c r="AT79" s="28">
        <f t="shared" si="66"/>
        <v>0.32200000000000001</v>
      </c>
      <c r="AU79" s="28">
        <f t="shared" si="67"/>
        <v>0.30600323871411877</v>
      </c>
      <c r="AV79" s="47">
        <f t="shared" si="68"/>
        <v>0.32200000000000001</v>
      </c>
      <c r="AW79" s="28">
        <f t="shared" si="69"/>
        <v>0.31797441316651492</v>
      </c>
      <c r="AX79" s="28">
        <f t="shared" si="70"/>
        <v>0.32200000000000001</v>
      </c>
      <c r="AY79" s="28">
        <f t="shared" si="71"/>
        <v>0.32200000000000001</v>
      </c>
    </row>
    <row r="80" spans="1:51" x14ac:dyDescent="0.25">
      <c r="A80" s="23">
        <v>43266.605554340276</v>
      </c>
      <c r="B80" s="11">
        <v>142</v>
      </c>
      <c r="C80" s="11">
        <f t="shared" si="72"/>
        <v>2.3666666666666667</v>
      </c>
      <c r="D80" s="24">
        <v>916</v>
      </c>
      <c r="E80" s="24">
        <v>975</v>
      </c>
      <c r="F80" s="24">
        <v>957</v>
      </c>
      <c r="G80" s="24">
        <v>933</v>
      </c>
      <c r="H80" s="24">
        <v>884</v>
      </c>
      <c r="I80" s="11">
        <v>985</v>
      </c>
      <c r="J80" s="11">
        <v>973</v>
      </c>
      <c r="K80" s="15">
        <v>972</v>
      </c>
      <c r="L80" s="11">
        <v>1025</v>
      </c>
      <c r="M80" s="11">
        <v>1017</v>
      </c>
      <c r="N80" s="11">
        <v>1064</v>
      </c>
      <c r="O80" s="11">
        <v>994</v>
      </c>
      <c r="P80" s="11">
        <v>1008</v>
      </c>
      <c r="Q80" s="11">
        <v>975</v>
      </c>
      <c r="R80" s="11">
        <v>1030</v>
      </c>
      <c r="S80" s="11">
        <v>983</v>
      </c>
      <c r="T80" s="11">
        <v>1031</v>
      </c>
      <c r="U80" s="11">
        <v>987</v>
      </c>
      <c r="V80" s="42">
        <v>4091</v>
      </c>
      <c r="W80" s="11">
        <v>999</v>
      </c>
      <c r="X80" s="11">
        <v>979</v>
      </c>
      <c r="Y80" s="11">
        <v>931</v>
      </c>
      <c r="AA80" s="23">
        <f t="shared" si="73"/>
        <v>43266.605554340276</v>
      </c>
      <c r="AB80" s="11">
        <f t="shared" si="73"/>
        <v>142</v>
      </c>
      <c r="AC80" s="11">
        <f t="shared" si="74"/>
        <v>2.3666666666666667</v>
      </c>
      <c r="AD80" s="28">
        <f t="shared" si="50"/>
        <v>0.31632769815578543</v>
      </c>
      <c r="AE80" s="28">
        <f t="shared" si="51"/>
        <v>0.32200000000000001</v>
      </c>
      <c r="AF80" s="28">
        <f t="shared" si="52"/>
        <v>0.31882407512173255</v>
      </c>
      <c r="AG80" s="28">
        <f t="shared" si="53"/>
        <v>0.31975564626135022</v>
      </c>
      <c r="AH80" s="28">
        <f t="shared" si="54"/>
        <v>0.31138189580973435</v>
      </c>
      <c r="AI80" s="28">
        <f t="shared" si="55"/>
        <v>0.32405698876820671</v>
      </c>
      <c r="AJ80" s="28">
        <f t="shared" si="56"/>
        <v>0.32511344386516333</v>
      </c>
      <c r="AK80" s="46">
        <f t="shared" si="57"/>
        <v>0.32200000000000001</v>
      </c>
      <c r="AL80" s="28">
        <f t="shared" si="58"/>
        <v>0.32200000000000001</v>
      </c>
      <c r="AM80" s="28">
        <f t="shared" si="59"/>
        <v>0.32200000000000001</v>
      </c>
      <c r="AN80" s="28">
        <f t="shared" si="60"/>
        <v>0.32200000000000001</v>
      </c>
      <c r="AO80" s="28">
        <f t="shared" si="61"/>
        <v>0.32503293747224232</v>
      </c>
      <c r="AP80" s="28">
        <f t="shared" si="62"/>
        <v>0.32200000000000001</v>
      </c>
      <c r="AQ80" s="28">
        <f t="shared" si="63"/>
        <v>0.32200000000000001</v>
      </c>
      <c r="AR80" s="28">
        <f t="shared" si="64"/>
        <v>0.32200000000000001</v>
      </c>
      <c r="AS80" s="28">
        <f t="shared" si="65"/>
        <v>0.32200000000000001</v>
      </c>
      <c r="AT80" s="28">
        <f t="shared" si="66"/>
        <v>0.32200000000000001</v>
      </c>
      <c r="AU80" s="28">
        <f t="shared" si="67"/>
        <v>0.30600323871411877</v>
      </c>
      <c r="AV80" s="47">
        <f t="shared" si="68"/>
        <v>0.32200000000000001</v>
      </c>
      <c r="AW80" s="28">
        <f t="shared" si="69"/>
        <v>0.31797441316651492</v>
      </c>
      <c r="AX80" s="28">
        <f t="shared" si="70"/>
        <v>0.32200000000000001</v>
      </c>
      <c r="AY80" s="28">
        <f t="shared" si="71"/>
        <v>0.32200000000000001</v>
      </c>
    </row>
    <row r="81" spans="1:51" x14ac:dyDescent="0.25">
      <c r="A81" s="23">
        <v>43266.606943171297</v>
      </c>
      <c r="B81" s="11">
        <v>144</v>
      </c>
      <c r="C81" s="11">
        <f t="shared" si="72"/>
        <v>2.4</v>
      </c>
      <c r="D81" s="24">
        <v>916</v>
      </c>
      <c r="E81" s="24">
        <v>975</v>
      </c>
      <c r="F81" s="24">
        <v>957</v>
      </c>
      <c r="G81" s="24">
        <v>932</v>
      </c>
      <c r="H81" s="24">
        <v>884</v>
      </c>
      <c r="I81" s="11">
        <v>983</v>
      </c>
      <c r="J81" s="11">
        <v>973</v>
      </c>
      <c r="K81" s="15">
        <v>972</v>
      </c>
      <c r="L81" s="11">
        <v>1025</v>
      </c>
      <c r="M81" s="11">
        <v>1017</v>
      </c>
      <c r="N81" s="11">
        <v>1064</v>
      </c>
      <c r="O81" s="11">
        <v>994</v>
      </c>
      <c r="P81" s="11">
        <v>1008</v>
      </c>
      <c r="Q81" s="11">
        <v>975</v>
      </c>
      <c r="R81" s="11">
        <v>1030</v>
      </c>
      <c r="S81" s="11">
        <v>983</v>
      </c>
      <c r="T81" s="11">
        <v>1031</v>
      </c>
      <c r="U81" s="11">
        <v>987</v>
      </c>
      <c r="V81" s="42">
        <v>4091</v>
      </c>
      <c r="W81" s="11">
        <v>999</v>
      </c>
      <c r="X81" s="11">
        <v>979</v>
      </c>
      <c r="Y81" s="11">
        <v>931</v>
      </c>
      <c r="AA81" s="23">
        <f t="shared" si="73"/>
        <v>43266.606943171297</v>
      </c>
      <c r="AB81" s="11">
        <f t="shared" si="73"/>
        <v>144</v>
      </c>
      <c r="AC81" s="11">
        <f t="shared" si="74"/>
        <v>2.4</v>
      </c>
      <c r="AD81" s="28">
        <f t="shared" si="50"/>
        <v>0.31632769815578543</v>
      </c>
      <c r="AE81" s="28">
        <f t="shared" si="51"/>
        <v>0.32200000000000001</v>
      </c>
      <c r="AF81" s="28">
        <f t="shared" si="52"/>
        <v>0.31882407512173255</v>
      </c>
      <c r="AG81" s="28">
        <f t="shared" si="53"/>
        <v>0.3186361717434022</v>
      </c>
      <c r="AH81" s="28">
        <f t="shared" si="54"/>
        <v>0.31138189580973435</v>
      </c>
      <c r="AI81" s="28">
        <f t="shared" si="55"/>
        <v>0.32200000000000001</v>
      </c>
      <c r="AJ81" s="28">
        <f t="shared" si="56"/>
        <v>0.32511344386516333</v>
      </c>
      <c r="AK81" s="46">
        <f t="shared" si="57"/>
        <v>0.32200000000000001</v>
      </c>
      <c r="AL81" s="28">
        <f t="shared" si="58"/>
        <v>0.32200000000000001</v>
      </c>
      <c r="AM81" s="28">
        <f t="shared" si="59"/>
        <v>0.32200000000000001</v>
      </c>
      <c r="AN81" s="28">
        <f t="shared" si="60"/>
        <v>0.32200000000000001</v>
      </c>
      <c r="AO81" s="28">
        <f t="shared" si="61"/>
        <v>0.32503293747224232</v>
      </c>
      <c r="AP81" s="28">
        <f t="shared" si="62"/>
        <v>0.32200000000000001</v>
      </c>
      <c r="AQ81" s="28">
        <f t="shared" si="63"/>
        <v>0.32200000000000001</v>
      </c>
      <c r="AR81" s="28">
        <f t="shared" si="64"/>
        <v>0.32200000000000001</v>
      </c>
      <c r="AS81" s="28">
        <f t="shared" si="65"/>
        <v>0.32200000000000001</v>
      </c>
      <c r="AT81" s="28">
        <f t="shared" si="66"/>
        <v>0.32200000000000001</v>
      </c>
      <c r="AU81" s="28">
        <f t="shared" si="67"/>
        <v>0.30600323871411877</v>
      </c>
      <c r="AV81" s="47">
        <f t="shared" si="68"/>
        <v>0.32200000000000001</v>
      </c>
      <c r="AW81" s="28">
        <f t="shared" si="69"/>
        <v>0.31797441316651492</v>
      </c>
      <c r="AX81" s="28">
        <f t="shared" si="70"/>
        <v>0.32200000000000001</v>
      </c>
      <c r="AY81" s="28">
        <f t="shared" si="71"/>
        <v>0.32200000000000001</v>
      </c>
    </row>
    <row r="82" spans="1:51" x14ac:dyDescent="0.25">
      <c r="A82" s="23">
        <v>43266.608332002317</v>
      </c>
      <c r="B82" s="11">
        <v>146</v>
      </c>
      <c r="C82" s="11">
        <f t="shared" si="72"/>
        <v>2.4333333333333331</v>
      </c>
      <c r="D82" s="24">
        <v>916</v>
      </c>
      <c r="E82" s="24">
        <v>975</v>
      </c>
      <c r="F82" s="24">
        <v>956</v>
      </c>
      <c r="G82" s="24">
        <v>933</v>
      </c>
      <c r="H82" s="24">
        <v>884</v>
      </c>
      <c r="I82" s="11">
        <v>983</v>
      </c>
      <c r="J82" s="11">
        <v>973</v>
      </c>
      <c r="K82" s="15">
        <v>972</v>
      </c>
      <c r="L82" s="11">
        <v>1025</v>
      </c>
      <c r="M82" s="11">
        <v>1017</v>
      </c>
      <c r="N82" s="11">
        <v>1064</v>
      </c>
      <c r="O82" s="11">
        <v>994</v>
      </c>
      <c r="P82" s="11">
        <v>1008</v>
      </c>
      <c r="Q82" s="11">
        <v>975</v>
      </c>
      <c r="R82" s="11">
        <v>1030</v>
      </c>
      <c r="S82" s="11">
        <v>983</v>
      </c>
      <c r="T82" s="11">
        <v>1031</v>
      </c>
      <c r="U82" s="11">
        <v>987</v>
      </c>
      <c r="V82" s="42">
        <v>4091</v>
      </c>
      <c r="W82" s="11">
        <v>999</v>
      </c>
      <c r="X82" s="11">
        <v>979</v>
      </c>
      <c r="Y82" s="11">
        <v>931</v>
      </c>
      <c r="AA82" s="23">
        <f t="shared" si="73"/>
        <v>43266.608332002317</v>
      </c>
      <c r="AB82" s="11">
        <f t="shared" si="73"/>
        <v>146</v>
      </c>
      <c r="AC82" s="11">
        <f t="shared" si="74"/>
        <v>2.4333333333333331</v>
      </c>
      <c r="AD82" s="28">
        <f t="shared" si="50"/>
        <v>0.31632769815578543</v>
      </c>
      <c r="AE82" s="28">
        <f t="shared" si="51"/>
        <v>0.32200000000000001</v>
      </c>
      <c r="AF82" s="28">
        <f t="shared" si="52"/>
        <v>0.31776874548593703</v>
      </c>
      <c r="AG82" s="28">
        <f t="shared" si="53"/>
        <v>0.31975564626135022</v>
      </c>
      <c r="AH82" s="28">
        <f t="shared" si="54"/>
        <v>0.31138189580973435</v>
      </c>
      <c r="AI82" s="28">
        <f t="shared" si="55"/>
        <v>0.32200000000000001</v>
      </c>
      <c r="AJ82" s="28">
        <f t="shared" si="56"/>
        <v>0.32511344386516333</v>
      </c>
      <c r="AK82" s="46">
        <f t="shared" si="57"/>
        <v>0.32200000000000001</v>
      </c>
      <c r="AL82" s="28">
        <f t="shared" si="58"/>
        <v>0.32200000000000001</v>
      </c>
      <c r="AM82" s="28">
        <f t="shared" si="59"/>
        <v>0.32200000000000001</v>
      </c>
      <c r="AN82" s="28">
        <f t="shared" si="60"/>
        <v>0.32200000000000001</v>
      </c>
      <c r="AO82" s="28">
        <f t="shared" si="61"/>
        <v>0.32503293747224232</v>
      </c>
      <c r="AP82" s="28">
        <f t="shared" si="62"/>
        <v>0.32200000000000001</v>
      </c>
      <c r="AQ82" s="28">
        <f t="shared" si="63"/>
        <v>0.32200000000000001</v>
      </c>
      <c r="AR82" s="28">
        <f t="shared" si="64"/>
        <v>0.32200000000000001</v>
      </c>
      <c r="AS82" s="28">
        <f t="shared" si="65"/>
        <v>0.32200000000000001</v>
      </c>
      <c r="AT82" s="28">
        <f t="shared" si="66"/>
        <v>0.32200000000000001</v>
      </c>
      <c r="AU82" s="28">
        <f t="shared" si="67"/>
        <v>0.30600323871411877</v>
      </c>
      <c r="AV82" s="47">
        <f t="shared" si="68"/>
        <v>0.32200000000000001</v>
      </c>
      <c r="AW82" s="28">
        <f t="shared" si="69"/>
        <v>0.31797441316651492</v>
      </c>
      <c r="AX82" s="28">
        <f t="shared" si="70"/>
        <v>0.32200000000000001</v>
      </c>
      <c r="AY82" s="28">
        <f t="shared" si="71"/>
        <v>0.32200000000000001</v>
      </c>
    </row>
    <row r="83" spans="1:51" x14ac:dyDescent="0.25">
      <c r="A83" s="23">
        <v>43266.60972083333</v>
      </c>
      <c r="B83" s="11">
        <v>148</v>
      </c>
      <c r="C83" s="11">
        <f t="shared" si="72"/>
        <v>2.4666666666666668</v>
      </c>
      <c r="D83" s="24">
        <v>916</v>
      </c>
      <c r="E83" s="24">
        <v>974</v>
      </c>
      <c r="F83" s="24">
        <v>956</v>
      </c>
      <c r="G83" s="24">
        <v>933</v>
      </c>
      <c r="H83" s="24">
        <v>884</v>
      </c>
      <c r="I83" s="11">
        <v>983</v>
      </c>
      <c r="J83" s="11">
        <v>973</v>
      </c>
      <c r="K83" s="15">
        <v>972</v>
      </c>
      <c r="L83" s="11">
        <v>1025</v>
      </c>
      <c r="M83" s="11">
        <v>1017</v>
      </c>
      <c r="N83" s="11">
        <v>1064</v>
      </c>
      <c r="O83" s="11">
        <v>994</v>
      </c>
      <c r="P83" s="11">
        <v>1008</v>
      </c>
      <c r="Q83" s="11">
        <v>975</v>
      </c>
      <c r="R83" s="11">
        <v>1030</v>
      </c>
      <c r="S83" s="11">
        <v>983</v>
      </c>
      <c r="T83" s="11">
        <v>1031</v>
      </c>
      <c r="U83" s="11">
        <v>987</v>
      </c>
      <c r="V83" s="42">
        <v>4091</v>
      </c>
      <c r="W83" s="11">
        <v>999</v>
      </c>
      <c r="X83" s="11">
        <v>979</v>
      </c>
      <c r="Y83" s="11">
        <v>931</v>
      </c>
      <c r="AA83" s="23">
        <f t="shared" si="73"/>
        <v>43266.60972083333</v>
      </c>
      <c r="AB83" s="11">
        <f t="shared" si="73"/>
        <v>148</v>
      </c>
      <c r="AC83" s="11">
        <f t="shared" si="74"/>
        <v>2.4666666666666668</v>
      </c>
      <c r="AD83" s="28">
        <f t="shared" si="50"/>
        <v>0.31632769815578543</v>
      </c>
      <c r="AE83" s="28">
        <f t="shared" si="51"/>
        <v>0.32097393548793957</v>
      </c>
      <c r="AF83" s="28">
        <f t="shared" si="52"/>
        <v>0.31776874548593703</v>
      </c>
      <c r="AG83" s="28">
        <f t="shared" si="53"/>
        <v>0.31975564626135022</v>
      </c>
      <c r="AH83" s="28">
        <f t="shared" si="54"/>
        <v>0.31138189580973435</v>
      </c>
      <c r="AI83" s="28">
        <f t="shared" si="55"/>
        <v>0.32200000000000001</v>
      </c>
      <c r="AJ83" s="28">
        <f t="shared" si="56"/>
        <v>0.32511344386516333</v>
      </c>
      <c r="AK83" s="46">
        <f t="shared" si="57"/>
        <v>0.32200000000000001</v>
      </c>
      <c r="AL83" s="28">
        <f t="shared" si="58"/>
        <v>0.32200000000000001</v>
      </c>
      <c r="AM83" s="28">
        <f t="shared" si="59"/>
        <v>0.32200000000000001</v>
      </c>
      <c r="AN83" s="28">
        <f t="shared" si="60"/>
        <v>0.32200000000000001</v>
      </c>
      <c r="AO83" s="28">
        <f t="shared" si="61"/>
        <v>0.32503293747224232</v>
      </c>
      <c r="AP83" s="28">
        <f t="shared" si="62"/>
        <v>0.32200000000000001</v>
      </c>
      <c r="AQ83" s="28">
        <f t="shared" si="63"/>
        <v>0.32200000000000001</v>
      </c>
      <c r="AR83" s="28">
        <f t="shared" si="64"/>
        <v>0.32200000000000001</v>
      </c>
      <c r="AS83" s="28">
        <f t="shared" si="65"/>
        <v>0.32200000000000001</v>
      </c>
      <c r="AT83" s="28">
        <f t="shared" si="66"/>
        <v>0.32200000000000001</v>
      </c>
      <c r="AU83" s="28">
        <f t="shared" si="67"/>
        <v>0.30600323871411877</v>
      </c>
      <c r="AV83" s="47">
        <f t="shared" si="68"/>
        <v>0.32200000000000001</v>
      </c>
      <c r="AW83" s="28">
        <f t="shared" si="69"/>
        <v>0.31797441316651492</v>
      </c>
      <c r="AX83" s="28">
        <f t="shared" si="70"/>
        <v>0.32200000000000001</v>
      </c>
      <c r="AY83" s="28">
        <f t="shared" si="71"/>
        <v>0.32200000000000001</v>
      </c>
    </row>
    <row r="84" spans="1:51" x14ac:dyDescent="0.25">
      <c r="A84" s="23">
        <v>43266.611109664351</v>
      </c>
      <c r="B84" s="11">
        <v>150</v>
      </c>
      <c r="C84" s="11">
        <f t="shared" si="72"/>
        <v>2.5</v>
      </c>
      <c r="D84" s="24">
        <v>916</v>
      </c>
      <c r="E84" s="24">
        <v>974</v>
      </c>
      <c r="F84" s="24">
        <v>957</v>
      </c>
      <c r="G84" s="24">
        <v>933</v>
      </c>
      <c r="H84" s="24">
        <v>884</v>
      </c>
      <c r="I84" s="11">
        <v>987</v>
      </c>
      <c r="J84" s="11">
        <v>974</v>
      </c>
      <c r="K84" s="15">
        <v>972</v>
      </c>
      <c r="L84" s="11">
        <v>1025</v>
      </c>
      <c r="M84" s="11">
        <v>1017</v>
      </c>
      <c r="N84" s="11">
        <v>1064</v>
      </c>
      <c r="O84" s="11">
        <v>994</v>
      </c>
      <c r="P84" s="11">
        <v>1008</v>
      </c>
      <c r="Q84" s="11">
        <v>975</v>
      </c>
      <c r="R84" s="11">
        <v>1030</v>
      </c>
      <c r="S84" s="11">
        <v>983</v>
      </c>
      <c r="T84" s="11">
        <v>1031</v>
      </c>
      <c r="U84" s="11">
        <v>987</v>
      </c>
      <c r="V84" s="42">
        <v>4091</v>
      </c>
      <c r="W84" s="11">
        <v>999</v>
      </c>
      <c r="X84" s="11">
        <v>979</v>
      </c>
      <c r="Y84" s="11">
        <v>931</v>
      </c>
      <c r="AA84" s="23">
        <f t="shared" si="73"/>
        <v>43266.611109664351</v>
      </c>
      <c r="AB84" s="11">
        <f t="shared" si="73"/>
        <v>150</v>
      </c>
      <c r="AC84" s="11">
        <f t="shared" si="74"/>
        <v>2.5</v>
      </c>
      <c r="AD84" s="28">
        <f t="shared" si="50"/>
        <v>0.31632769815578543</v>
      </c>
      <c r="AE84" s="28">
        <f t="shared" si="51"/>
        <v>0.32097393548793957</v>
      </c>
      <c r="AF84" s="28">
        <f t="shared" si="52"/>
        <v>0.31882407512173255</v>
      </c>
      <c r="AG84" s="28">
        <f t="shared" si="53"/>
        <v>0.31975564626135022</v>
      </c>
      <c r="AH84" s="28">
        <f t="shared" si="54"/>
        <v>0.31138189580973435</v>
      </c>
      <c r="AI84" s="28">
        <f t="shared" si="55"/>
        <v>0.32612025202811401</v>
      </c>
      <c r="AJ84" s="28">
        <f t="shared" si="56"/>
        <v>0.32615446463992503</v>
      </c>
      <c r="AK84" s="46">
        <f t="shared" si="57"/>
        <v>0.32200000000000001</v>
      </c>
      <c r="AL84" s="28">
        <f t="shared" si="58"/>
        <v>0.32200000000000001</v>
      </c>
      <c r="AM84" s="28">
        <f t="shared" si="59"/>
        <v>0.32200000000000001</v>
      </c>
      <c r="AN84" s="28">
        <f t="shared" si="60"/>
        <v>0.32200000000000001</v>
      </c>
      <c r="AO84" s="28">
        <f t="shared" si="61"/>
        <v>0.32503293747224232</v>
      </c>
      <c r="AP84" s="28">
        <f t="shared" si="62"/>
        <v>0.32200000000000001</v>
      </c>
      <c r="AQ84" s="28">
        <f t="shared" si="63"/>
        <v>0.32200000000000001</v>
      </c>
      <c r="AR84" s="28">
        <f t="shared" si="64"/>
        <v>0.32200000000000001</v>
      </c>
      <c r="AS84" s="28">
        <f t="shared" si="65"/>
        <v>0.32200000000000001</v>
      </c>
      <c r="AT84" s="28">
        <f t="shared" si="66"/>
        <v>0.32200000000000001</v>
      </c>
      <c r="AU84" s="28">
        <f t="shared" si="67"/>
        <v>0.30600323871411877</v>
      </c>
      <c r="AV84" s="47">
        <f t="shared" si="68"/>
        <v>0.32200000000000001</v>
      </c>
      <c r="AW84" s="28">
        <f t="shared" si="69"/>
        <v>0.31797441316651492</v>
      </c>
      <c r="AX84" s="28">
        <f t="shared" si="70"/>
        <v>0.32200000000000001</v>
      </c>
      <c r="AY84" s="28">
        <f t="shared" si="71"/>
        <v>0.32200000000000001</v>
      </c>
    </row>
    <row r="85" spans="1:51" x14ac:dyDescent="0.25">
      <c r="A85" s="23">
        <v>43266.612498495371</v>
      </c>
      <c r="B85" s="11">
        <v>152</v>
      </c>
      <c r="C85" s="11">
        <f t="shared" si="72"/>
        <v>2.5333333333333332</v>
      </c>
      <c r="D85" s="24">
        <v>916</v>
      </c>
      <c r="E85" s="24">
        <v>974</v>
      </c>
      <c r="F85" s="24">
        <v>956</v>
      </c>
      <c r="G85" s="24">
        <v>932</v>
      </c>
      <c r="H85" s="24">
        <v>884</v>
      </c>
      <c r="I85" s="11">
        <v>985</v>
      </c>
      <c r="J85" s="11">
        <v>973</v>
      </c>
      <c r="K85" s="15">
        <v>972</v>
      </c>
      <c r="L85" s="11">
        <v>1025</v>
      </c>
      <c r="M85" s="11">
        <v>1017</v>
      </c>
      <c r="N85" s="11">
        <v>1064</v>
      </c>
      <c r="O85" s="11">
        <v>994</v>
      </c>
      <c r="P85" s="11">
        <v>1008</v>
      </c>
      <c r="Q85" s="11">
        <v>975</v>
      </c>
      <c r="R85" s="11">
        <v>1030</v>
      </c>
      <c r="S85" s="11">
        <v>983</v>
      </c>
      <c r="T85" s="11">
        <v>1031</v>
      </c>
      <c r="U85" s="11">
        <v>987</v>
      </c>
      <c r="V85" s="42">
        <v>4091</v>
      </c>
      <c r="W85" s="11">
        <v>999</v>
      </c>
      <c r="X85" s="11">
        <v>979</v>
      </c>
      <c r="Y85" s="11">
        <v>931</v>
      </c>
      <c r="AA85" s="23">
        <f t="shared" si="73"/>
        <v>43266.612498495371</v>
      </c>
      <c r="AB85" s="11">
        <f t="shared" si="73"/>
        <v>152</v>
      </c>
      <c r="AC85" s="11">
        <f t="shared" si="74"/>
        <v>2.5333333333333332</v>
      </c>
      <c r="AD85" s="28">
        <f t="shared" si="50"/>
        <v>0.31632769815578543</v>
      </c>
      <c r="AE85" s="28">
        <f t="shared" si="51"/>
        <v>0.32097393548793957</v>
      </c>
      <c r="AF85" s="28">
        <f t="shared" si="52"/>
        <v>0.31776874548593703</v>
      </c>
      <c r="AG85" s="28">
        <f t="shared" si="53"/>
        <v>0.3186361717434022</v>
      </c>
      <c r="AH85" s="28">
        <f t="shared" si="54"/>
        <v>0.31138189580973435</v>
      </c>
      <c r="AI85" s="28">
        <f t="shared" si="55"/>
        <v>0.32405698876820671</v>
      </c>
      <c r="AJ85" s="28">
        <f t="shared" si="56"/>
        <v>0.32511344386516333</v>
      </c>
      <c r="AK85" s="46">
        <f t="shared" si="57"/>
        <v>0.32200000000000001</v>
      </c>
      <c r="AL85" s="28">
        <f t="shared" si="58"/>
        <v>0.32200000000000001</v>
      </c>
      <c r="AM85" s="28">
        <f t="shared" si="59"/>
        <v>0.32200000000000001</v>
      </c>
      <c r="AN85" s="28">
        <f t="shared" si="60"/>
        <v>0.32200000000000001</v>
      </c>
      <c r="AO85" s="28">
        <f t="shared" si="61"/>
        <v>0.32503293747224232</v>
      </c>
      <c r="AP85" s="28">
        <f t="shared" si="62"/>
        <v>0.32200000000000001</v>
      </c>
      <c r="AQ85" s="28">
        <f t="shared" si="63"/>
        <v>0.32200000000000001</v>
      </c>
      <c r="AR85" s="28">
        <f t="shared" si="64"/>
        <v>0.32200000000000001</v>
      </c>
      <c r="AS85" s="28">
        <f t="shared" si="65"/>
        <v>0.32200000000000001</v>
      </c>
      <c r="AT85" s="28">
        <f t="shared" si="66"/>
        <v>0.32200000000000001</v>
      </c>
      <c r="AU85" s="28">
        <f t="shared" si="67"/>
        <v>0.30600323871411877</v>
      </c>
      <c r="AV85" s="47">
        <f t="shared" si="68"/>
        <v>0.32200000000000001</v>
      </c>
      <c r="AW85" s="28">
        <f t="shared" si="69"/>
        <v>0.31797441316651492</v>
      </c>
      <c r="AX85" s="28">
        <f t="shared" si="70"/>
        <v>0.32200000000000001</v>
      </c>
      <c r="AY85" s="28">
        <f t="shared" si="71"/>
        <v>0.32200000000000001</v>
      </c>
    </row>
    <row r="86" spans="1:51" x14ac:dyDescent="0.25">
      <c r="A86" s="23">
        <v>43266.613887326392</v>
      </c>
      <c r="B86" s="11">
        <v>154</v>
      </c>
      <c r="C86" s="11">
        <f t="shared" si="72"/>
        <v>2.5666666666666669</v>
      </c>
      <c r="D86" s="24">
        <v>916</v>
      </c>
      <c r="E86" s="24">
        <v>974</v>
      </c>
      <c r="F86" s="24">
        <v>957</v>
      </c>
      <c r="G86" s="24">
        <v>932</v>
      </c>
      <c r="H86" s="24">
        <v>884</v>
      </c>
      <c r="I86" s="11">
        <v>983</v>
      </c>
      <c r="J86" s="11">
        <v>973</v>
      </c>
      <c r="K86" s="15">
        <v>972</v>
      </c>
      <c r="L86" s="11">
        <v>1025</v>
      </c>
      <c r="M86" s="11">
        <v>1017</v>
      </c>
      <c r="N86" s="11">
        <v>1064</v>
      </c>
      <c r="O86" s="11">
        <v>994</v>
      </c>
      <c r="P86" s="11">
        <v>1008</v>
      </c>
      <c r="Q86" s="11">
        <v>975</v>
      </c>
      <c r="R86" s="11">
        <v>1030</v>
      </c>
      <c r="S86" s="11">
        <v>983</v>
      </c>
      <c r="T86" s="11">
        <v>1031</v>
      </c>
      <c r="U86" s="11">
        <v>987</v>
      </c>
      <c r="V86" s="42">
        <v>4091</v>
      </c>
      <c r="W86" s="11">
        <v>999</v>
      </c>
      <c r="X86" s="11">
        <v>979</v>
      </c>
      <c r="Y86" s="11">
        <v>931</v>
      </c>
      <c r="AA86" s="23">
        <f t="shared" si="73"/>
        <v>43266.613887326392</v>
      </c>
      <c r="AB86" s="11">
        <f t="shared" si="73"/>
        <v>154</v>
      </c>
      <c r="AC86" s="11">
        <f t="shared" si="74"/>
        <v>2.5666666666666669</v>
      </c>
      <c r="AD86" s="28">
        <f t="shared" si="50"/>
        <v>0.31632769815578543</v>
      </c>
      <c r="AE86" s="28">
        <f t="shared" si="51"/>
        <v>0.32097393548793957</v>
      </c>
      <c r="AF86" s="28">
        <f t="shared" si="52"/>
        <v>0.31882407512173255</v>
      </c>
      <c r="AG86" s="28">
        <f t="shared" si="53"/>
        <v>0.3186361717434022</v>
      </c>
      <c r="AH86" s="28">
        <f t="shared" si="54"/>
        <v>0.31138189580973435</v>
      </c>
      <c r="AI86" s="28">
        <f t="shared" si="55"/>
        <v>0.32200000000000001</v>
      </c>
      <c r="AJ86" s="28">
        <f t="shared" si="56"/>
        <v>0.32511344386516333</v>
      </c>
      <c r="AK86" s="46">
        <f t="shared" si="57"/>
        <v>0.32200000000000001</v>
      </c>
      <c r="AL86" s="28">
        <f t="shared" si="58"/>
        <v>0.32200000000000001</v>
      </c>
      <c r="AM86" s="28">
        <f t="shared" si="59"/>
        <v>0.32200000000000001</v>
      </c>
      <c r="AN86" s="28">
        <f t="shared" si="60"/>
        <v>0.32200000000000001</v>
      </c>
      <c r="AO86" s="28">
        <f t="shared" si="61"/>
        <v>0.32503293747224232</v>
      </c>
      <c r="AP86" s="28">
        <f t="shared" si="62"/>
        <v>0.32200000000000001</v>
      </c>
      <c r="AQ86" s="28">
        <f t="shared" si="63"/>
        <v>0.32200000000000001</v>
      </c>
      <c r="AR86" s="28">
        <f t="shared" si="64"/>
        <v>0.32200000000000001</v>
      </c>
      <c r="AS86" s="28">
        <f t="shared" si="65"/>
        <v>0.32200000000000001</v>
      </c>
      <c r="AT86" s="28">
        <f t="shared" si="66"/>
        <v>0.32200000000000001</v>
      </c>
      <c r="AU86" s="28">
        <f t="shared" si="67"/>
        <v>0.30600323871411877</v>
      </c>
      <c r="AV86" s="47">
        <f t="shared" si="68"/>
        <v>0.32200000000000001</v>
      </c>
      <c r="AW86" s="28">
        <f t="shared" si="69"/>
        <v>0.31797441316651492</v>
      </c>
      <c r="AX86" s="28">
        <f t="shared" si="70"/>
        <v>0.32200000000000001</v>
      </c>
      <c r="AY86" s="28">
        <f t="shared" si="71"/>
        <v>0.32200000000000001</v>
      </c>
    </row>
    <row r="87" spans="1:51" x14ac:dyDescent="0.25">
      <c r="A87" s="23">
        <v>43266.615276157405</v>
      </c>
      <c r="B87" s="11">
        <v>156</v>
      </c>
      <c r="C87" s="11">
        <f t="shared" si="72"/>
        <v>2.6</v>
      </c>
      <c r="D87" s="24">
        <v>918</v>
      </c>
      <c r="E87" s="24">
        <v>974</v>
      </c>
      <c r="F87" s="24">
        <v>958</v>
      </c>
      <c r="G87" s="24">
        <v>931</v>
      </c>
      <c r="H87" s="24">
        <v>885</v>
      </c>
      <c r="I87" s="11">
        <v>986</v>
      </c>
      <c r="J87" s="11">
        <v>972</v>
      </c>
      <c r="K87" s="15">
        <v>972</v>
      </c>
      <c r="L87" s="11">
        <v>1025</v>
      </c>
      <c r="M87" s="11">
        <v>1017</v>
      </c>
      <c r="N87" s="11">
        <v>1064</v>
      </c>
      <c r="O87" s="11">
        <v>994</v>
      </c>
      <c r="P87" s="11">
        <v>1008</v>
      </c>
      <c r="Q87" s="11">
        <v>975</v>
      </c>
      <c r="R87" s="11">
        <v>1030</v>
      </c>
      <c r="S87" s="11">
        <v>981</v>
      </c>
      <c r="T87" s="11">
        <v>1031</v>
      </c>
      <c r="U87" s="11">
        <v>983</v>
      </c>
      <c r="V87" s="42">
        <v>4091</v>
      </c>
      <c r="W87" s="11">
        <v>999</v>
      </c>
      <c r="X87" s="11">
        <v>979</v>
      </c>
      <c r="Y87" s="11">
        <v>931</v>
      </c>
      <c r="AA87" s="23">
        <f t="shared" si="73"/>
        <v>43266.615276157405</v>
      </c>
      <c r="AB87" s="11">
        <f t="shared" si="73"/>
        <v>156</v>
      </c>
      <c r="AC87" s="11">
        <f t="shared" si="74"/>
        <v>2.6</v>
      </c>
      <c r="AD87" s="28">
        <f t="shared" si="50"/>
        <v>0.31859106135080234</v>
      </c>
      <c r="AE87" s="28">
        <f t="shared" si="51"/>
        <v>0.32097393548793957</v>
      </c>
      <c r="AF87" s="28">
        <f t="shared" si="52"/>
        <v>0.31988106017629947</v>
      </c>
      <c r="AG87" s="28">
        <f t="shared" si="53"/>
        <v>0.31751849750580352</v>
      </c>
      <c r="AH87" s="28">
        <f t="shared" si="54"/>
        <v>0.31255372336351894</v>
      </c>
      <c r="AI87" s="28">
        <f t="shared" si="55"/>
        <v>0.32508783568861988</v>
      </c>
      <c r="AJ87" s="28">
        <f t="shared" si="56"/>
        <v>0.32407402671650981</v>
      </c>
      <c r="AK87" s="46">
        <f t="shared" si="57"/>
        <v>0.32200000000000001</v>
      </c>
      <c r="AL87" s="28">
        <f t="shared" si="58"/>
        <v>0.32200000000000001</v>
      </c>
      <c r="AM87" s="28">
        <f t="shared" si="59"/>
        <v>0.32200000000000001</v>
      </c>
      <c r="AN87" s="28">
        <f t="shared" si="60"/>
        <v>0.32200000000000001</v>
      </c>
      <c r="AO87" s="28">
        <f t="shared" si="61"/>
        <v>0.32503293747224232</v>
      </c>
      <c r="AP87" s="28">
        <f t="shared" si="62"/>
        <v>0.32200000000000001</v>
      </c>
      <c r="AQ87" s="28">
        <f t="shared" si="63"/>
        <v>0.32200000000000001</v>
      </c>
      <c r="AR87" s="28">
        <f t="shared" si="64"/>
        <v>0.32200000000000001</v>
      </c>
      <c r="AS87" s="28">
        <f t="shared" si="65"/>
        <v>0.31992877116988439</v>
      </c>
      <c r="AT87" s="28">
        <f t="shared" si="66"/>
        <v>0.32200000000000001</v>
      </c>
      <c r="AU87" s="28">
        <f t="shared" si="67"/>
        <v>0.30206421575841669</v>
      </c>
      <c r="AV87" s="47">
        <f t="shared" si="68"/>
        <v>0.32200000000000001</v>
      </c>
      <c r="AW87" s="28">
        <f t="shared" si="69"/>
        <v>0.31797441316651492</v>
      </c>
      <c r="AX87" s="28">
        <f t="shared" si="70"/>
        <v>0.32200000000000001</v>
      </c>
      <c r="AY87" s="28">
        <f t="shared" si="71"/>
        <v>0.32200000000000001</v>
      </c>
    </row>
    <row r="88" spans="1:51" x14ac:dyDescent="0.25">
      <c r="A88" s="23">
        <v>43266.616664988425</v>
      </c>
      <c r="B88" s="11">
        <v>158</v>
      </c>
      <c r="C88" s="11">
        <f t="shared" si="72"/>
        <v>2.6333333333333333</v>
      </c>
      <c r="D88" s="24">
        <v>918</v>
      </c>
      <c r="E88" s="24">
        <v>974</v>
      </c>
      <c r="F88" s="24">
        <v>957</v>
      </c>
      <c r="G88" s="24">
        <v>931</v>
      </c>
      <c r="H88" s="24">
        <v>887</v>
      </c>
      <c r="I88" s="11">
        <v>985</v>
      </c>
      <c r="J88" s="11">
        <v>973</v>
      </c>
      <c r="K88" s="15">
        <v>972</v>
      </c>
      <c r="L88" s="11">
        <v>1025</v>
      </c>
      <c r="M88" s="11">
        <v>1017</v>
      </c>
      <c r="N88" s="11">
        <v>1064</v>
      </c>
      <c r="O88" s="11">
        <v>994</v>
      </c>
      <c r="P88" s="11">
        <v>1008</v>
      </c>
      <c r="Q88" s="11">
        <v>975</v>
      </c>
      <c r="R88" s="11">
        <v>1030</v>
      </c>
      <c r="S88" s="11">
        <v>982</v>
      </c>
      <c r="T88" s="11">
        <v>1031</v>
      </c>
      <c r="U88" s="11">
        <v>974</v>
      </c>
      <c r="V88" s="42">
        <v>4091</v>
      </c>
      <c r="W88" s="11">
        <v>999</v>
      </c>
      <c r="X88" s="11">
        <v>979</v>
      </c>
      <c r="Y88" s="11">
        <v>931</v>
      </c>
      <c r="AA88" s="23">
        <f t="shared" si="73"/>
        <v>43266.616664988425</v>
      </c>
      <c r="AB88" s="11">
        <f t="shared" si="73"/>
        <v>158</v>
      </c>
      <c r="AC88" s="11">
        <f t="shared" si="74"/>
        <v>2.6333333333333333</v>
      </c>
      <c r="AD88" s="28">
        <f t="shared" si="50"/>
        <v>0.31859106135080234</v>
      </c>
      <c r="AE88" s="28">
        <f t="shared" si="51"/>
        <v>0.32097393548793957</v>
      </c>
      <c r="AF88" s="28">
        <f t="shared" si="52"/>
        <v>0.31882407512173255</v>
      </c>
      <c r="AG88" s="28">
        <f t="shared" si="53"/>
        <v>0.31751849750580352</v>
      </c>
      <c r="AH88" s="28">
        <f t="shared" si="54"/>
        <v>0.31490334309173151</v>
      </c>
      <c r="AI88" s="28">
        <f t="shared" si="55"/>
        <v>0.32405698876820671</v>
      </c>
      <c r="AJ88" s="28">
        <f t="shared" si="56"/>
        <v>0.32511344386516333</v>
      </c>
      <c r="AK88" s="46">
        <f t="shared" si="57"/>
        <v>0.32200000000000001</v>
      </c>
      <c r="AL88" s="28">
        <f t="shared" si="58"/>
        <v>0.32200000000000001</v>
      </c>
      <c r="AM88" s="28">
        <f t="shared" si="59"/>
        <v>0.32200000000000001</v>
      </c>
      <c r="AN88" s="28">
        <f t="shared" si="60"/>
        <v>0.32200000000000001</v>
      </c>
      <c r="AO88" s="28">
        <f t="shared" si="61"/>
        <v>0.32503293747224232</v>
      </c>
      <c r="AP88" s="28">
        <f t="shared" si="62"/>
        <v>0.32200000000000001</v>
      </c>
      <c r="AQ88" s="28">
        <f t="shared" si="63"/>
        <v>0.32200000000000001</v>
      </c>
      <c r="AR88" s="28">
        <f t="shared" si="64"/>
        <v>0.32200000000000001</v>
      </c>
      <c r="AS88" s="28">
        <f t="shared" si="65"/>
        <v>0.32096359463718782</v>
      </c>
      <c r="AT88" s="28">
        <f t="shared" si="66"/>
        <v>0.32200000000000001</v>
      </c>
      <c r="AU88" s="28">
        <f t="shared" si="67"/>
        <v>0.2932889787820116</v>
      </c>
      <c r="AV88" s="47">
        <f t="shared" si="68"/>
        <v>0.32200000000000001</v>
      </c>
      <c r="AW88" s="28">
        <f t="shared" si="69"/>
        <v>0.31797441316651492</v>
      </c>
      <c r="AX88" s="28">
        <f t="shared" si="70"/>
        <v>0.32200000000000001</v>
      </c>
      <c r="AY88" s="28">
        <f t="shared" si="71"/>
        <v>0.32200000000000001</v>
      </c>
    </row>
    <row r="89" spans="1:51" x14ac:dyDescent="0.25">
      <c r="A89" s="23">
        <v>43266.618053819446</v>
      </c>
      <c r="B89" s="11">
        <v>160</v>
      </c>
      <c r="C89" s="11">
        <f t="shared" si="72"/>
        <v>2.6666666666666665</v>
      </c>
      <c r="D89" s="24">
        <v>918</v>
      </c>
      <c r="E89" s="24">
        <v>975</v>
      </c>
      <c r="F89" s="24">
        <v>957</v>
      </c>
      <c r="G89" s="24">
        <v>931</v>
      </c>
      <c r="H89" s="24">
        <v>886</v>
      </c>
      <c r="I89" s="11">
        <v>986</v>
      </c>
      <c r="J89" s="11">
        <v>973</v>
      </c>
      <c r="K89" s="15">
        <v>972</v>
      </c>
      <c r="L89" s="11">
        <v>1025</v>
      </c>
      <c r="M89" s="11">
        <v>1017</v>
      </c>
      <c r="N89" s="11">
        <v>1064</v>
      </c>
      <c r="O89" s="11">
        <v>994</v>
      </c>
      <c r="P89" s="11">
        <v>1008</v>
      </c>
      <c r="Q89" s="11">
        <v>975</v>
      </c>
      <c r="R89" s="11">
        <v>1030</v>
      </c>
      <c r="S89" s="11">
        <v>983</v>
      </c>
      <c r="T89" s="11">
        <v>1031</v>
      </c>
      <c r="U89" s="11">
        <v>965</v>
      </c>
      <c r="V89" s="42">
        <v>4091</v>
      </c>
      <c r="W89" s="11">
        <v>999</v>
      </c>
      <c r="X89" s="11">
        <v>979</v>
      </c>
      <c r="Y89" s="11">
        <v>931</v>
      </c>
      <c r="AA89" s="23">
        <f t="shared" si="73"/>
        <v>43266.618053819446</v>
      </c>
      <c r="AB89" s="11">
        <f t="shared" si="73"/>
        <v>160</v>
      </c>
      <c r="AC89" s="11">
        <f t="shared" si="74"/>
        <v>2.6666666666666665</v>
      </c>
      <c r="AD89" s="28">
        <f t="shared" si="50"/>
        <v>0.31859106135080234</v>
      </c>
      <c r="AE89" s="28">
        <f t="shared" si="51"/>
        <v>0.32200000000000001</v>
      </c>
      <c r="AF89" s="28">
        <f t="shared" si="52"/>
        <v>0.31882407512173255</v>
      </c>
      <c r="AG89" s="28">
        <f t="shared" si="53"/>
        <v>0.31751849750580352</v>
      </c>
      <c r="AH89" s="28">
        <f t="shared" si="54"/>
        <v>0.31372753874993475</v>
      </c>
      <c r="AI89" s="28">
        <f t="shared" si="55"/>
        <v>0.32508783568861988</v>
      </c>
      <c r="AJ89" s="28">
        <f t="shared" si="56"/>
        <v>0.32511344386516333</v>
      </c>
      <c r="AK89" s="46">
        <f t="shared" si="57"/>
        <v>0.32200000000000001</v>
      </c>
      <c r="AL89" s="28">
        <f t="shared" si="58"/>
        <v>0.32200000000000001</v>
      </c>
      <c r="AM89" s="28">
        <f t="shared" si="59"/>
        <v>0.32200000000000001</v>
      </c>
      <c r="AN89" s="28">
        <f t="shared" si="60"/>
        <v>0.32200000000000001</v>
      </c>
      <c r="AO89" s="28">
        <f t="shared" si="61"/>
        <v>0.32503293747224232</v>
      </c>
      <c r="AP89" s="28">
        <f t="shared" si="62"/>
        <v>0.32200000000000001</v>
      </c>
      <c r="AQ89" s="28">
        <f t="shared" si="63"/>
        <v>0.32200000000000001</v>
      </c>
      <c r="AR89" s="28">
        <f t="shared" si="64"/>
        <v>0.32200000000000001</v>
      </c>
      <c r="AS89" s="28">
        <f t="shared" si="65"/>
        <v>0.32200000000000001</v>
      </c>
      <c r="AT89" s="28">
        <f t="shared" si="66"/>
        <v>0.32200000000000001</v>
      </c>
      <c r="AU89" s="28">
        <f t="shared" si="67"/>
        <v>0.28463453123640847</v>
      </c>
      <c r="AV89" s="47">
        <f t="shared" si="68"/>
        <v>0.32200000000000001</v>
      </c>
      <c r="AW89" s="28">
        <f t="shared" si="69"/>
        <v>0.31797441316651492</v>
      </c>
      <c r="AX89" s="28">
        <f t="shared" si="70"/>
        <v>0.32200000000000001</v>
      </c>
      <c r="AY89" s="28">
        <f t="shared" si="71"/>
        <v>0.32200000000000001</v>
      </c>
    </row>
    <row r="90" spans="1:51" x14ac:dyDescent="0.25">
      <c r="A90" s="23">
        <v>43266.619442650466</v>
      </c>
      <c r="B90" s="11">
        <v>162</v>
      </c>
      <c r="C90" s="11">
        <f t="shared" si="72"/>
        <v>2.7</v>
      </c>
      <c r="D90" s="24">
        <v>918</v>
      </c>
      <c r="E90" s="24">
        <v>974</v>
      </c>
      <c r="F90" s="24">
        <v>957</v>
      </c>
      <c r="G90" s="24">
        <v>931</v>
      </c>
      <c r="H90" s="24">
        <v>886</v>
      </c>
      <c r="I90" s="11">
        <v>986</v>
      </c>
      <c r="J90" s="11">
        <v>973</v>
      </c>
      <c r="K90" s="15">
        <v>972</v>
      </c>
      <c r="L90" s="11">
        <v>1025</v>
      </c>
      <c r="M90" s="11">
        <v>1016</v>
      </c>
      <c r="N90" s="11">
        <v>1064</v>
      </c>
      <c r="O90" s="11">
        <v>994</v>
      </c>
      <c r="P90" s="11">
        <v>1008</v>
      </c>
      <c r="Q90" s="11">
        <v>975</v>
      </c>
      <c r="R90" s="11">
        <v>1030</v>
      </c>
      <c r="S90" s="11">
        <v>983</v>
      </c>
      <c r="T90" s="11">
        <v>1031</v>
      </c>
      <c r="U90" s="11">
        <v>963</v>
      </c>
      <c r="V90" s="42">
        <v>4091</v>
      </c>
      <c r="W90" s="11">
        <v>999</v>
      </c>
      <c r="X90" s="11">
        <v>979</v>
      </c>
      <c r="Y90" s="11">
        <v>931</v>
      </c>
      <c r="AA90" s="23">
        <f t="shared" si="73"/>
        <v>43266.619442650466</v>
      </c>
      <c r="AB90" s="11">
        <f t="shared" si="73"/>
        <v>162</v>
      </c>
      <c r="AC90" s="11">
        <f t="shared" si="74"/>
        <v>2.7</v>
      </c>
      <c r="AD90" s="28">
        <f t="shared" si="50"/>
        <v>0.31859106135080234</v>
      </c>
      <c r="AE90" s="28">
        <f t="shared" si="51"/>
        <v>0.32097393548793957</v>
      </c>
      <c r="AF90" s="28">
        <f t="shared" si="52"/>
        <v>0.31882407512173255</v>
      </c>
      <c r="AG90" s="28">
        <f t="shared" si="53"/>
        <v>0.31751849750580352</v>
      </c>
      <c r="AH90" s="28">
        <f t="shared" si="54"/>
        <v>0.31372753874993475</v>
      </c>
      <c r="AI90" s="28">
        <f t="shared" si="55"/>
        <v>0.32508783568861988</v>
      </c>
      <c r="AJ90" s="28">
        <f t="shared" si="56"/>
        <v>0.32511344386516333</v>
      </c>
      <c r="AK90" s="46">
        <f t="shared" si="57"/>
        <v>0.32200000000000001</v>
      </c>
      <c r="AL90" s="28">
        <f t="shared" si="58"/>
        <v>0.32200000000000001</v>
      </c>
      <c r="AM90" s="28">
        <f t="shared" si="59"/>
        <v>0.32101951560933528</v>
      </c>
      <c r="AN90" s="28">
        <f t="shared" si="60"/>
        <v>0.32200000000000001</v>
      </c>
      <c r="AO90" s="28">
        <f t="shared" si="61"/>
        <v>0.32503293747224232</v>
      </c>
      <c r="AP90" s="28">
        <f t="shared" si="62"/>
        <v>0.32200000000000001</v>
      </c>
      <c r="AQ90" s="28">
        <f t="shared" si="63"/>
        <v>0.32200000000000001</v>
      </c>
      <c r="AR90" s="28">
        <f t="shared" si="64"/>
        <v>0.32200000000000001</v>
      </c>
      <c r="AS90" s="28">
        <f t="shared" si="65"/>
        <v>0.32200000000000001</v>
      </c>
      <c r="AT90" s="28">
        <f t="shared" si="66"/>
        <v>0.32200000000000001</v>
      </c>
      <c r="AU90" s="28">
        <f t="shared" si="67"/>
        <v>0.28272766795593862</v>
      </c>
      <c r="AV90" s="47">
        <f t="shared" si="68"/>
        <v>0.32200000000000001</v>
      </c>
      <c r="AW90" s="28">
        <f t="shared" si="69"/>
        <v>0.31797441316651492</v>
      </c>
      <c r="AX90" s="28">
        <f t="shared" si="70"/>
        <v>0.32200000000000001</v>
      </c>
      <c r="AY90" s="28">
        <f t="shared" si="71"/>
        <v>0.32200000000000001</v>
      </c>
    </row>
    <row r="91" spans="1:51" x14ac:dyDescent="0.25">
      <c r="A91" s="23">
        <v>43266.620831481479</v>
      </c>
      <c r="B91" s="11">
        <v>164</v>
      </c>
      <c r="C91" s="11">
        <f t="shared" si="72"/>
        <v>2.7333333333333334</v>
      </c>
      <c r="D91" s="24">
        <v>917</v>
      </c>
      <c r="E91" s="24">
        <v>974</v>
      </c>
      <c r="F91" s="24">
        <v>958</v>
      </c>
      <c r="G91" s="24">
        <v>931</v>
      </c>
      <c r="H91" s="24">
        <v>887</v>
      </c>
      <c r="I91" s="11">
        <v>986</v>
      </c>
      <c r="J91" s="11">
        <v>973</v>
      </c>
      <c r="K91" s="15">
        <v>972</v>
      </c>
      <c r="L91" s="11">
        <v>1025</v>
      </c>
      <c r="M91" s="11">
        <v>1017</v>
      </c>
      <c r="N91" s="11">
        <v>1064</v>
      </c>
      <c r="O91" s="11">
        <v>994</v>
      </c>
      <c r="P91" s="11">
        <v>1008</v>
      </c>
      <c r="Q91" s="11">
        <v>975</v>
      </c>
      <c r="R91" s="11">
        <v>1030</v>
      </c>
      <c r="S91" s="11">
        <v>981</v>
      </c>
      <c r="T91" s="11">
        <v>1031</v>
      </c>
      <c r="U91" s="11">
        <v>959</v>
      </c>
      <c r="V91" s="42">
        <v>4091</v>
      </c>
      <c r="W91" s="11">
        <v>999</v>
      </c>
      <c r="X91" s="11">
        <v>979</v>
      </c>
      <c r="Y91" s="11">
        <v>931</v>
      </c>
      <c r="AA91" s="23">
        <f t="shared" si="73"/>
        <v>43266.620831481479</v>
      </c>
      <c r="AB91" s="11">
        <f t="shared" si="73"/>
        <v>164</v>
      </c>
      <c r="AC91" s="11">
        <f t="shared" si="74"/>
        <v>2.7333333333333334</v>
      </c>
      <c r="AD91" s="28">
        <f t="shared" si="50"/>
        <v>0.3174584541687232</v>
      </c>
      <c r="AE91" s="28">
        <f t="shared" si="51"/>
        <v>0.32097393548793957</v>
      </c>
      <c r="AF91" s="28">
        <f t="shared" si="52"/>
        <v>0.31988106017629947</v>
      </c>
      <c r="AG91" s="28">
        <f t="shared" si="53"/>
        <v>0.31751849750580352</v>
      </c>
      <c r="AH91" s="28">
        <f t="shared" si="54"/>
        <v>0.31490334309173151</v>
      </c>
      <c r="AI91" s="28">
        <f t="shared" si="55"/>
        <v>0.32508783568861988</v>
      </c>
      <c r="AJ91" s="28">
        <f t="shared" si="56"/>
        <v>0.32511344386516333</v>
      </c>
      <c r="AK91" s="46">
        <f t="shared" si="57"/>
        <v>0.32200000000000001</v>
      </c>
      <c r="AL91" s="28">
        <f t="shared" si="58"/>
        <v>0.32200000000000001</v>
      </c>
      <c r="AM91" s="28">
        <f t="shared" si="59"/>
        <v>0.32200000000000001</v>
      </c>
      <c r="AN91" s="28">
        <f t="shared" si="60"/>
        <v>0.32200000000000001</v>
      </c>
      <c r="AO91" s="28">
        <f t="shared" si="61"/>
        <v>0.32503293747224232</v>
      </c>
      <c r="AP91" s="28">
        <f t="shared" si="62"/>
        <v>0.32200000000000001</v>
      </c>
      <c r="AQ91" s="28">
        <f t="shared" si="63"/>
        <v>0.32200000000000001</v>
      </c>
      <c r="AR91" s="28">
        <f t="shared" si="64"/>
        <v>0.32200000000000001</v>
      </c>
      <c r="AS91" s="28">
        <f t="shared" si="65"/>
        <v>0.31992877116988439</v>
      </c>
      <c r="AT91" s="28">
        <f t="shared" si="66"/>
        <v>0.32200000000000001</v>
      </c>
      <c r="AU91" s="28">
        <f t="shared" si="67"/>
        <v>0.27893172865811339</v>
      </c>
      <c r="AV91" s="47">
        <f t="shared" si="68"/>
        <v>0.32200000000000001</v>
      </c>
      <c r="AW91" s="28">
        <f t="shared" si="69"/>
        <v>0.31797441316651492</v>
      </c>
      <c r="AX91" s="28">
        <f t="shared" si="70"/>
        <v>0.32200000000000001</v>
      </c>
      <c r="AY91" s="28">
        <f t="shared" si="71"/>
        <v>0.32200000000000001</v>
      </c>
    </row>
    <row r="92" spans="1:51" x14ac:dyDescent="0.25">
      <c r="A92" s="23">
        <v>43266.6222203125</v>
      </c>
      <c r="B92" s="11">
        <v>166</v>
      </c>
      <c r="C92" s="11">
        <f t="shared" si="72"/>
        <v>2.7666666666666666</v>
      </c>
      <c r="D92" s="24">
        <v>918</v>
      </c>
      <c r="E92" s="24">
        <v>974</v>
      </c>
      <c r="F92" s="24">
        <v>958</v>
      </c>
      <c r="G92" s="24">
        <v>931</v>
      </c>
      <c r="H92" s="24">
        <v>887</v>
      </c>
      <c r="I92" s="11">
        <v>987</v>
      </c>
      <c r="J92" s="11">
        <v>974</v>
      </c>
      <c r="K92" s="15">
        <v>972</v>
      </c>
      <c r="L92" s="11">
        <v>1025</v>
      </c>
      <c r="M92" s="11">
        <v>1017</v>
      </c>
      <c r="N92" s="11">
        <v>1064</v>
      </c>
      <c r="O92" s="11">
        <v>994</v>
      </c>
      <c r="P92" s="11">
        <v>1008</v>
      </c>
      <c r="Q92" s="11">
        <v>975</v>
      </c>
      <c r="R92" s="11">
        <v>1030</v>
      </c>
      <c r="S92" s="11">
        <v>981</v>
      </c>
      <c r="T92" s="11">
        <v>1031</v>
      </c>
      <c r="U92" s="11">
        <v>955</v>
      </c>
      <c r="V92" s="42">
        <v>4091</v>
      </c>
      <c r="W92" s="11">
        <v>999</v>
      </c>
      <c r="X92" s="11">
        <v>979</v>
      </c>
      <c r="Y92" s="11">
        <v>931</v>
      </c>
      <c r="AA92" s="23">
        <f t="shared" si="73"/>
        <v>43266.6222203125</v>
      </c>
      <c r="AB92" s="11">
        <f t="shared" si="73"/>
        <v>166</v>
      </c>
      <c r="AC92" s="11">
        <f t="shared" si="74"/>
        <v>2.7666666666666666</v>
      </c>
      <c r="AD92" s="28">
        <f t="shared" si="50"/>
        <v>0.31859106135080234</v>
      </c>
      <c r="AE92" s="28">
        <f t="shared" si="51"/>
        <v>0.32097393548793957</v>
      </c>
      <c r="AF92" s="28">
        <f t="shared" si="52"/>
        <v>0.31988106017629947</v>
      </c>
      <c r="AG92" s="28">
        <f t="shared" si="53"/>
        <v>0.31751849750580352</v>
      </c>
      <c r="AH92" s="28">
        <f t="shared" si="54"/>
        <v>0.31490334309173151</v>
      </c>
      <c r="AI92" s="28">
        <f t="shared" si="55"/>
        <v>0.32612025202811401</v>
      </c>
      <c r="AJ92" s="28">
        <f t="shared" si="56"/>
        <v>0.32615446463992503</v>
      </c>
      <c r="AK92" s="46">
        <f t="shared" si="57"/>
        <v>0.32200000000000001</v>
      </c>
      <c r="AL92" s="28">
        <f t="shared" si="58"/>
        <v>0.32200000000000001</v>
      </c>
      <c r="AM92" s="28">
        <f t="shared" si="59"/>
        <v>0.32200000000000001</v>
      </c>
      <c r="AN92" s="28">
        <f t="shared" si="60"/>
        <v>0.32200000000000001</v>
      </c>
      <c r="AO92" s="28">
        <f t="shared" si="61"/>
        <v>0.32503293747224232</v>
      </c>
      <c r="AP92" s="28">
        <f t="shared" si="62"/>
        <v>0.32200000000000001</v>
      </c>
      <c r="AQ92" s="28">
        <f t="shared" si="63"/>
        <v>0.32200000000000001</v>
      </c>
      <c r="AR92" s="28">
        <f t="shared" si="64"/>
        <v>0.32200000000000001</v>
      </c>
      <c r="AS92" s="28">
        <f t="shared" si="65"/>
        <v>0.31992877116988439</v>
      </c>
      <c r="AT92" s="28">
        <f t="shared" si="66"/>
        <v>0.32200000000000001</v>
      </c>
      <c r="AU92" s="28">
        <f t="shared" si="67"/>
        <v>0.27515946459748403</v>
      </c>
      <c r="AV92" s="47">
        <f t="shared" si="68"/>
        <v>0.32200000000000001</v>
      </c>
      <c r="AW92" s="28">
        <f t="shared" si="69"/>
        <v>0.31797441316651492</v>
      </c>
      <c r="AX92" s="28">
        <f t="shared" si="70"/>
        <v>0.32200000000000001</v>
      </c>
      <c r="AY92" s="28">
        <f t="shared" si="71"/>
        <v>0.32200000000000001</v>
      </c>
    </row>
    <row r="93" spans="1:51" x14ac:dyDescent="0.25">
      <c r="A93" s="23">
        <v>43266.62360914352</v>
      </c>
      <c r="B93" s="11">
        <v>168</v>
      </c>
      <c r="C93" s="11">
        <f t="shared" si="72"/>
        <v>2.8</v>
      </c>
      <c r="D93" s="24">
        <v>918</v>
      </c>
      <c r="E93" s="24">
        <v>974</v>
      </c>
      <c r="F93" s="24">
        <v>957</v>
      </c>
      <c r="G93" s="24">
        <v>931</v>
      </c>
      <c r="H93" s="24">
        <v>887</v>
      </c>
      <c r="I93" s="11">
        <v>986</v>
      </c>
      <c r="J93" s="11">
        <v>974</v>
      </c>
      <c r="K93" s="15">
        <v>972</v>
      </c>
      <c r="L93" s="11">
        <v>1025</v>
      </c>
      <c r="M93" s="11">
        <v>1017</v>
      </c>
      <c r="N93" s="11">
        <v>1064</v>
      </c>
      <c r="O93" s="11">
        <v>994</v>
      </c>
      <c r="P93" s="11">
        <v>1008</v>
      </c>
      <c r="Q93" s="11">
        <v>975</v>
      </c>
      <c r="R93" s="11">
        <v>1030</v>
      </c>
      <c r="S93" s="11">
        <v>981</v>
      </c>
      <c r="T93" s="11">
        <v>1031</v>
      </c>
      <c r="U93" s="11">
        <v>953</v>
      </c>
      <c r="V93" s="42">
        <v>4091</v>
      </c>
      <c r="W93" s="11">
        <v>999</v>
      </c>
      <c r="X93" s="11">
        <v>979</v>
      </c>
      <c r="Y93" s="11">
        <v>931</v>
      </c>
      <c r="AA93" s="23">
        <f t="shared" si="73"/>
        <v>43266.62360914352</v>
      </c>
      <c r="AB93" s="11">
        <f t="shared" si="73"/>
        <v>168</v>
      </c>
      <c r="AC93" s="11">
        <f t="shared" si="74"/>
        <v>2.8</v>
      </c>
      <c r="AD93" s="28">
        <f t="shared" si="50"/>
        <v>0.31859106135080234</v>
      </c>
      <c r="AE93" s="28">
        <f t="shared" si="51"/>
        <v>0.32097393548793957</v>
      </c>
      <c r="AF93" s="28">
        <f t="shared" si="52"/>
        <v>0.31882407512173255</v>
      </c>
      <c r="AG93" s="28">
        <f t="shared" si="53"/>
        <v>0.31751849750580352</v>
      </c>
      <c r="AH93" s="28">
        <f t="shared" si="54"/>
        <v>0.31490334309173151</v>
      </c>
      <c r="AI93" s="28">
        <f t="shared" si="55"/>
        <v>0.32508783568861988</v>
      </c>
      <c r="AJ93" s="28">
        <f t="shared" si="56"/>
        <v>0.32615446463992503</v>
      </c>
      <c r="AK93" s="46">
        <f t="shared" si="57"/>
        <v>0.32200000000000001</v>
      </c>
      <c r="AL93" s="28">
        <f t="shared" si="58"/>
        <v>0.32200000000000001</v>
      </c>
      <c r="AM93" s="28">
        <f t="shared" si="59"/>
        <v>0.32200000000000001</v>
      </c>
      <c r="AN93" s="28">
        <f t="shared" si="60"/>
        <v>0.32200000000000001</v>
      </c>
      <c r="AO93" s="28">
        <f t="shared" si="61"/>
        <v>0.32503293747224232</v>
      </c>
      <c r="AP93" s="28">
        <f t="shared" si="62"/>
        <v>0.32200000000000001</v>
      </c>
      <c r="AQ93" s="28">
        <f t="shared" si="63"/>
        <v>0.32200000000000001</v>
      </c>
      <c r="AR93" s="28">
        <f t="shared" si="64"/>
        <v>0.32200000000000001</v>
      </c>
      <c r="AS93" s="28">
        <f t="shared" si="65"/>
        <v>0.31992877116988439</v>
      </c>
      <c r="AT93" s="28">
        <f t="shared" si="66"/>
        <v>0.32200000000000001</v>
      </c>
      <c r="AU93" s="28">
        <f t="shared" si="67"/>
        <v>0.27328219533937442</v>
      </c>
      <c r="AV93" s="47">
        <f t="shared" si="68"/>
        <v>0.32200000000000001</v>
      </c>
      <c r="AW93" s="28">
        <f t="shared" si="69"/>
        <v>0.31797441316651492</v>
      </c>
      <c r="AX93" s="28">
        <f t="shared" si="70"/>
        <v>0.32200000000000001</v>
      </c>
      <c r="AY93" s="28">
        <f t="shared" si="71"/>
        <v>0.32200000000000001</v>
      </c>
    </row>
    <row r="94" spans="1:51" x14ac:dyDescent="0.25">
      <c r="A94" s="23">
        <v>43266.624997974533</v>
      </c>
      <c r="B94" s="11">
        <v>170</v>
      </c>
      <c r="C94" s="11">
        <f t="shared" si="72"/>
        <v>2.8333333333333335</v>
      </c>
      <c r="D94" s="24">
        <v>917</v>
      </c>
      <c r="E94" s="24">
        <v>974</v>
      </c>
      <c r="F94" s="24">
        <v>957</v>
      </c>
      <c r="G94" s="24">
        <v>931</v>
      </c>
      <c r="H94" s="24">
        <v>887</v>
      </c>
      <c r="I94" s="11">
        <v>986</v>
      </c>
      <c r="J94" s="11">
        <v>974</v>
      </c>
      <c r="K94" s="15">
        <v>972</v>
      </c>
      <c r="L94" s="11">
        <v>1025</v>
      </c>
      <c r="M94" s="11">
        <v>1017</v>
      </c>
      <c r="N94" s="11">
        <v>1064</v>
      </c>
      <c r="O94" s="11">
        <v>994</v>
      </c>
      <c r="P94" s="11">
        <v>1008</v>
      </c>
      <c r="Q94" s="11">
        <v>975</v>
      </c>
      <c r="R94" s="11">
        <v>1030</v>
      </c>
      <c r="S94" s="11">
        <v>982</v>
      </c>
      <c r="T94" s="11">
        <v>1031</v>
      </c>
      <c r="U94" s="11">
        <v>949</v>
      </c>
      <c r="V94" s="42">
        <v>4091</v>
      </c>
      <c r="W94" s="11">
        <v>999</v>
      </c>
      <c r="X94" s="11">
        <v>979</v>
      </c>
      <c r="Y94" s="11">
        <v>931</v>
      </c>
      <c r="AA94" s="23">
        <f t="shared" si="73"/>
        <v>43266.624997974533</v>
      </c>
      <c r="AB94" s="11">
        <f t="shared" si="73"/>
        <v>170</v>
      </c>
      <c r="AC94" s="11">
        <f t="shared" si="74"/>
        <v>2.8333333333333335</v>
      </c>
      <c r="AD94" s="28">
        <f t="shared" si="50"/>
        <v>0.3174584541687232</v>
      </c>
      <c r="AE94" s="28">
        <f t="shared" si="51"/>
        <v>0.32097393548793957</v>
      </c>
      <c r="AF94" s="28">
        <f t="shared" si="52"/>
        <v>0.31882407512173255</v>
      </c>
      <c r="AG94" s="28">
        <f t="shared" si="53"/>
        <v>0.31751849750580352</v>
      </c>
      <c r="AH94" s="28">
        <f t="shared" si="54"/>
        <v>0.31490334309173151</v>
      </c>
      <c r="AI94" s="28">
        <f t="shared" si="55"/>
        <v>0.32508783568861988</v>
      </c>
      <c r="AJ94" s="28">
        <f t="shared" si="56"/>
        <v>0.32615446463992503</v>
      </c>
      <c r="AK94" s="46">
        <f t="shared" si="57"/>
        <v>0.32200000000000001</v>
      </c>
      <c r="AL94" s="28">
        <f t="shared" si="58"/>
        <v>0.32200000000000001</v>
      </c>
      <c r="AM94" s="28">
        <f t="shared" si="59"/>
        <v>0.32200000000000001</v>
      </c>
      <c r="AN94" s="28">
        <f t="shared" si="60"/>
        <v>0.32200000000000001</v>
      </c>
      <c r="AO94" s="28">
        <f t="shared" si="61"/>
        <v>0.32503293747224232</v>
      </c>
      <c r="AP94" s="28">
        <f t="shared" si="62"/>
        <v>0.32200000000000001</v>
      </c>
      <c r="AQ94" s="28">
        <f t="shared" si="63"/>
        <v>0.32200000000000001</v>
      </c>
      <c r="AR94" s="28">
        <f t="shared" si="64"/>
        <v>0.32200000000000001</v>
      </c>
      <c r="AS94" s="28">
        <f t="shared" si="65"/>
        <v>0.32096359463718782</v>
      </c>
      <c r="AT94" s="28">
        <f t="shared" si="66"/>
        <v>0.32200000000000001</v>
      </c>
      <c r="AU94" s="28">
        <f t="shared" si="67"/>
        <v>0.26954535142748171</v>
      </c>
      <c r="AV94" s="47">
        <f t="shared" si="68"/>
        <v>0.32200000000000001</v>
      </c>
      <c r="AW94" s="28">
        <f t="shared" si="69"/>
        <v>0.31797441316651492</v>
      </c>
      <c r="AX94" s="28">
        <f t="shared" si="70"/>
        <v>0.32200000000000001</v>
      </c>
      <c r="AY94" s="28">
        <f t="shared" si="71"/>
        <v>0.32200000000000001</v>
      </c>
    </row>
    <row r="95" spans="1:51" x14ac:dyDescent="0.25">
      <c r="A95" s="23">
        <v>43266.626386805554</v>
      </c>
      <c r="B95" s="11">
        <v>172</v>
      </c>
      <c r="C95" s="11">
        <f t="shared" si="72"/>
        <v>2.8666666666666667</v>
      </c>
      <c r="D95" s="24">
        <v>917</v>
      </c>
      <c r="E95" s="24">
        <v>974</v>
      </c>
      <c r="F95" s="24">
        <v>957</v>
      </c>
      <c r="G95" s="24">
        <v>931</v>
      </c>
      <c r="H95" s="24">
        <v>886</v>
      </c>
      <c r="I95" s="11">
        <v>986</v>
      </c>
      <c r="J95" s="11">
        <v>974</v>
      </c>
      <c r="K95" s="15">
        <v>972</v>
      </c>
      <c r="L95" s="11">
        <v>1025</v>
      </c>
      <c r="M95" s="11">
        <v>1016</v>
      </c>
      <c r="N95" s="11">
        <v>1064</v>
      </c>
      <c r="O95" s="11">
        <v>994</v>
      </c>
      <c r="P95" s="11">
        <v>1008</v>
      </c>
      <c r="Q95" s="11">
        <v>975</v>
      </c>
      <c r="R95" s="11">
        <v>1030</v>
      </c>
      <c r="S95" s="11">
        <v>983</v>
      </c>
      <c r="T95" s="11">
        <v>1031</v>
      </c>
      <c r="U95" s="11">
        <v>947</v>
      </c>
      <c r="V95" s="42">
        <v>4091</v>
      </c>
      <c r="W95" s="11">
        <v>999</v>
      </c>
      <c r="X95" s="11">
        <v>979</v>
      </c>
      <c r="Y95" s="11">
        <v>931</v>
      </c>
      <c r="AA95" s="23">
        <f t="shared" si="73"/>
        <v>43266.626386805554</v>
      </c>
      <c r="AB95" s="11">
        <f t="shared" si="73"/>
        <v>172</v>
      </c>
      <c r="AC95" s="11">
        <f t="shared" si="74"/>
        <v>2.8666666666666667</v>
      </c>
      <c r="AD95" s="28">
        <f t="shared" si="50"/>
        <v>0.3174584541687232</v>
      </c>
      <c r="AE95" s="28">
        <f t="shared" si="51"/>
        <v>0.32097393548793957</v>
      </c>
      <c r="AF95" s="28">
        <f t="shared" si="52"/>
        <v>0.31882407512173255</v>
      </c>
      <c r="AG95" s="28">
        <f t="shared" si="53"/>
        <v>0.31751849750580352</v>
      </c>
      <c r="AH95" s="28">
        <f t="shared" si="54"/>
        <v>0.31372753874993475</v>
      </c>
      <c r="AI95" s="28">
        <f t="shared" si="55"/>
        <v>0.32508783568861988</v>
      </c>
      <c r="AJ95" s="28">
        <f t="shared" si="56"/>
        <v>0.32615446463992503</v>
      </c>
      <c r="AK95" s="46">
        <f t="shared" si="57"/>
        <v>0.32200000000000001</v>
      </c>
      <c r="AL95" s="28">
        <f t="shared" si="58"/>
        <v>0.32200000000000001</v>
      </c>
      <c r="AM95" s="28">
        <f t="shared" si="59"/>
        <v>0.32101951560933528</v>
      </c>
      <c r="AN95" s="28">
        <f t="shared" si="60"/>
        <v>0.32200000000000001</v>
      </c>
      <c r="AO95" s="28">
        <f t="shared" si="61"/>
        <v>0.32503293747224232</v>
      </c>
      <c r="AP95" s="28">
        <f t="shared" si="62"/>
        <v>0.32200000000000001</v>
      </c>
      <c r="AQ95" s="28">
        <f t="shared" si="63"/>
        <v>0.32200000000000001</v>
      </c>
      <c r="AR95" s="28">
        <f t="shared" si="64"/>
        <v>0.32200000000000001</v>
      </c>
      <c r="AS95" s="28">
        <f t="shared" si="65"/>
        <v>0.32200000000000001</v>
      </c>
      <c r="AT95" s="28">
        <f t="shared" si="66"/>
        <v>0.32200000000000001</v>
      </c>
      <c r="AU95" s="28">
        <f t="shared" si="67"/>
        <v>0.26768576437816266</v>
      </c>
      <c r="AV95" s="47">
        <f t="shared" si="68"/>
        <v>0.32200000000000001</v>
      </c>
      <c r="AW95" s="28">
        <f t="shared" si="69"/>
        <v>0.31797441316651492</v>
      </c>
      <c r="AX95" s="28">
        <f t="shared" si="70"/>
        <v>0.32200000000000001</v>
      </c>
      <c r="AY95" s="28">
        <f t="shared" si="71"/>
        <v>0.32200000000000001</v>
      </c>
    </row>
    <row r="96" spans="1:51" x14ac:dyDescent="0.25">
      <c r="A96" s="23">
        <v>43266.627775636574</v>
      </c>
      <c r="B96" s="11">
        <v>174</v>
      </c>
      <c r="C96" s="11">
        <f t="shared" si="72"/>
        <v>2.9</v>
      </c>
      <c r="D96" s="24">
        <v>917</v>
      </c>
      <c r="E96" s="24">
        <v>974</v>
      </c>
      <c r="F96" s="24">
        <v>957</v>
      </c>
      <c r="G96" s="24">
        <v>931</v>
      </c>
      <c r="H96" s="24">
        <v>886</v>
      </c>
      <c r="I96" s="11">
        <v>986</v>
      </c>
      <c r="J96" s="11">
        <v>974</v>
      </c>
      <c r="K96" s="15">
        <v>972</v>
      </c>
      <c r="L96" s="11">
        <v>1025</v>
      </c>
      <c r="M96" s="11">
        <v>1016</v>
      </c>
      <c r="N96" s="11">
        <v>1064</v>
      </c>
      <c r="O96" s="11">
        <v>994</v>
      </c>
      <c r="P96" s="11">
        <v>1008</v>
      </c>
      <c r="Q96" s="11">
        <v>975</v>
      </c>
      <c r="R96" s="11">
        <v>1030</v>
      </c>
      <c r="S96" s="11">
        <v>983</v>
      </c>
      <c r="T96" s="11">
        <v>1031</v>
      </c>
      <c r="U96" s="11">
        <v>947</v>
      </c>
      <c r="V96" s="42">
        <v>4091</v>
      </c>
      <c r="W96" s="11">
        <v>999</v>
      </c>
      <c r="X96" s="11">
        <v>979</v>
      </c>
      <c r="Y96" s="11">
        <v>931</v>
      </c>
      <c r="AA96" s="23">
        <f t="shared" si="73"/>
        <v>43266.627775636574</v>
      </c>
      <c r="AB96" s="11">
        <f t="shared" si="73"/>
        <v>174</v>
      </c>
      <c r="AC96" s="11">
        <f t="shared" si="74"/>
        <v>2.9</v>
      </c>
      <c r="AD96" s="28">
        <f t="shared" si="50"/>
        <v>0.3174584541687232</v>
      </c>
      <c r="AE96" s="28">
        <f t="shared" si="51"/>
        <v>0.32097393548793957</v>
      </c>
      <c r="AF96" s="28">
        <f t="shared" si="52"/>
        <v>0.31882407512173255</v>
      </c>
      <c r="AG96" s="28">
        <f t="shared" si="53"/>
        <v>0.31751849750580352</v>
      </c>
      <c r="AH96" s="28">
        <f t="shared" si="54"/>
        <v>0.31372753874993475</v>
      </c>
      <c r="AI96" s="28">
        <f t="shared" si="55"/>
        <v>0.32508783568861988</v>
      </c>
      <c r="AJ96" s="28">
        <f t="shared" si="56"/>
        <v>0.32615446463992503</v>
      </c>
      <c r="AK96" s="46">
        <f t="shared" si="57"/>
        <v>0.32200000000000001</v>
      </c>
      <c r="AL96" s="28">
        <f t="shared" si="58"/>
        <v>0.32200000000000001</v>
      </c>
      <c r="AM96" s="28">
        <f t="shared" si="59"/>
        <v>0.32101951560933528</v>
      </c>
      <c r="AN96" s="28">
        <f t="shared" si="60"/>
        <v>0.32200000000000001</v>
      </c>
      <c r="AO96" s="28">
        <f t="shared" si="61"/>
        <v>0.32503293747224232</v>
      </c>
      <c r="AP96" s="28">
        <f t="shared" si="62"/>
        <v>0.32200000000000001</v>
      </c>
      <c r="AQ96" s="28">
        <f t="shared" si="63"/>
        <v>0.32200000000000001</v>
      </c>
      <c r="AR96" s="28">
        <f t="shared" si="64"/>
        <v>0.32200000000000001</v>
      </c>
      <c r="AS96" s="28">
        <f t="shared" si="65"/>
        <v>0.32200000000000001</v>
      </c>
      <c r="AT96" s="28">
        <f t="shared" si="66"/>
        <v>0.32200000000000001</v>
      </c>
      <c r="AU96" s="28">
        <f t="shared" si="67"/>
        <v>0.26768576437816266</v>
      </c>
      <c r="AV96" s="47">
        <f t="shared" si="68"/>
        <v>0.32200000000000001</v>
      </c>
      <c r="AW96" s="28">
        <f t="shared" si="69"/>
        <v>0.31797441316651492</v>
      </c>
      <c r="AX96" s="28">
        <f t="shared" si="70"/>
        <v>0.32200000000000001</v>
      </c>
      <c r="AY96" s="28">
        <f t="shared" si="71"/>
        <v>0.32200000000000001</v>
      </c>
    </row>
    <row r="97" spans="1:51" x14ac:dyDescent="0.25">
      <c r="A97" s="23">
        <v>43266.629164467595</v>
      </c>
      <c r="B97" s="11">
        <v>176</v>
      </c>
      <c r="C97" s="11">
        <f t="shared" si="72"/>
        <v>2.9333333333333331</v>
      </c>
      <c r="D97" s="24">
        <v>917</v>
      </c>
      <c r="E97" s="24">
        <v>974</v>
      </c>
      <c r="F97" s="24">
        <v>958</v>
      </c>
      <c r="G97" s="24">
        <v>931</v>
      </c>
      <c r="H97" s="24">
        <v>887</v>
      </c>
      <c r="I97" s="11">
        <v>986</v>
      </c>
      <c r="J97" s="11">
        <v>974</v>
      </c>
      <c r="K97" s="15">
        <v>972</v>
      </c>
      <c r="L97" s="11">
        <v>1025</v>
      </c>
      <c r="M97" s="11">
        <v>1015</v>
      </c>
      <c r="N97" s="11">
        <v>1064</v>
      </c>
      <c r="O97" s="11">
        <v>994</v>
      </c>
      <c r="P97" s="11">
        <v>1008</v>
      </c>
      <c r="Q97" s="11">
        <v>975</v>
      </c>
      <c r="R97" s="11">
        <v>1030</v>
      </c>
      <c r="S97" s="11">
        <v>983</v>
      </c>
      <c r="T97" s="11">
        <v>1031</v>
      </c>
      <c r="U97" s="11">
        <v>947</v>
      </c>
      <c r="V97" s="42">
        <v>4091</v>
      </c>
      <c r="W97" s="11">
        <v>999</v>
      </c>
      <c r="X97" s="11">
        <v>979</v>
      </c>
      <c r="Y97" s="11">
        <v>931</v>
      </c>
      <c r="AA97" s="23">
        <f t="shared" si="73"/>
        <v>43266.629164467595</v>
      </c>
      <c r="AB97" s="11">
        <f t="shared" si="73"/>
        <v>176</v>
      </c>
      <c r="AC97" s="11">
        <f t="shared" si="74"/>
        <v>2.9333333333333331</v>
      </c>
      <c r="AD97" s="28">
        <f t="shared" si="50"/>
        <v>0.3174584541687232</v>
      </c>
      <c r="AE97" s="28">
        <f t="shared" si="51"/>
        <v>0.32097393548793957</v>
      </c>
      <c r="AF97" s="28">
        <f t="shared" si="52"/>
        <v>0.31988106017629947</v>
      </c>
      <c r="AG97" s="28">
        <f t="shared" si="53"/>
        <v>0.31751849750580352</v>
      </c>
      <c r="AH97" s="28">
        <f t="shared" si="54"/>
        <v>0.31490334309173151</v>
      </c>
      <c r="AI97" s="28">
        <f t="shared" si="55"/>
        <v>0.32508783568861988</v>
      </c>
      <c r="AJ97" s="28">
        <f t="shared" si="56"/>
        <v>0.32615446463992503</v>
      </c>
      <c r="AK97" s="46">
        <f t="shared" si="57"/>
        <v>0.32200000000000001</v>
      </c>
      <c r="AL97" s="28">
        <f t="shared" si="58"/>
        <v>0.32200000000000001</v>
      </c>
      <c r="AM97" s="28">
        <f t="shared" si="59"/>
        <v>0.32004047771621336</v>
      </c>
      <c r="AN97" s="28">
        <f t="shared" si="60"/>
        <v>0.32200000000000001</v>
      </c>
      <c r="AO97" s="28">
        <f t="shared" si="61"/>
        <v>0.32503293747224232</v>
      </c>
      <c r="AP97" s="28">
        <f t="shared" si="62"/>
        <v>0.32200000000000001</v>
      </c>
      <c r="AQ97" s="28">
        <f t="shared" si="63"/>
        <v>0.32200000000000001</v>
      </c>
      <c r="AR97" s="28">
        <f t="shared" si="64"/>
        <v>0.32200000000000001</v>
      </c>
      <c r="AS97" s="28">
        <f t="shared" si="65"/>
        <v>0.32200000000000001</v>
      </c>
      <c r="AT97" s="28">
        <f t="shared" si="66"/>
        <v>0.32200000000000001</v>
      </c>
      <c r="AU97" s="28">
        <f t="shared" si="67"/>
        <v>0.26768576437816266</v>
      </c>
      <c r="AV97" s="47">
        <f t="shared" si="68"/>
        <v>0.32200000000000001</v>
      </c>
      <c r="AW97" s="28">
        <f t="shared" si="69"/>
        <v>0.31797441316651492</v>
      </c>
      <c r="AX97" s="28">
        <f t="shared" si="70"/>
        <v>0.32200000000000001</v>
      </c>
      <c r="AY97" s="28">
        <f t="shared" si="71"/>
        <v>0.32200000000000001</v>
      </c>
    </row>
    <row r="98" spans="1:51" x14ac:dyDescent="0.25">
      <c r="A98" s="23">
        <v>43266.630553298608</v>
      </c>
      <c r="B98" s="11">
        <v>178</v>
      </c>
      <c r="C98" s="11">
        <f t="shared" si="72"/>
        <v>2.9666666666666668</v>
      </c>
      <c r="D98" s="24">
        <v>917</v>
      </c>
      <c r="E98" s="24">
        <v>974</v>
      </c>
      <c r="F98" s="24">
        <v>958</v>
      </c>
      <c r="G98" s="24">
        <v>931</v>
      </c>
      <c r="H98" s="24">
        <v>887</v>
      </c>
      <c r="I98" s="11">
        <v>987</v>
      </c>
      <c r="J98" s="11">
        <v>974</v>
      </c>
      <c r="K98" s="15">
        <v>972</v>
      </c>
      <c r="L98" s="11">
        <v>1025</v>
      </c>
      <c r="M98" s="11">
        <v>1017</v>
      </c>
      <c r="N98" s="11">
        <v>1064</v>
      </c>
      <c r="O98" s="11">
        <v>994</v>
      </c>
      <c r="P98" s="11">
        <v>1008</v>
      </c>
      <c r="Q98" s="11">
        <v>975</v>
      </c>
      <c r="R98" s="11">
        <v>1030</v>
      </c>
      <c r="S98" s="11">
        <v>982</v>
      </c>
      <c r="T98" s="11">
        <v>1031</v>
      </c>
      <c r="U98" s="11">
        <v>947</v>
      </c>
      <c r="V98" s="42">
        <v>4091</v>
      </c>
      <c r="W98" s="11">
        <v>999</v>
      </c>
      <c r="X98" s="11">
        <v>979</v>
      </c>
      <c r="Y98" s="11">
        <v>931</v>
      </c>
      <c r="AA98" s="23">
        <f t="shared" si="73"/>
        <v>43266.630553298608</v>
      </c>
      <c r="AB98" s="11">
        <f t="shared" si="73"/>
        <v>178</v>
      </c>
      <c r="AC98" s="11">
        <f t="shared" si="74"/>
        <v>2.9666666666666668</v>
      </c>
      <c r="AD98" s="28">
        <f t="shared" si="50"/>
        <v>0.3174584541687232</v>
      </c>
      <c r="AE98" s="28">
        <f t="shared" si="51"/>
        <v>0.32097393548793957</v>
      </c>
      <c r="AF98" s="28">
        <f t="shared" si="52"/>
        <v>0.31988106017629947</v>
      </c>
      <c r="AG98" s="28">
        <f t="shared" si="53"/>
        <v>0.31751849750580352</v>
      </c>
      <c r="AH98" s="28">
        <f t="shared" si="54"/>
        <v>0.31490334309173151</v>
      </c>
      <c r="AI98" s="28">
        <f t="shared" si="55"/>
        <v>0.32612025202811401</v>
      </c>
      <c r="AJ98" s="28">
        <f t="shared" si="56"/>
        <v>0.32615446463992503</v>
      </c>
      <c r="AK98" s="46">
        <f t="shared" si="57"/>
        <v>0.32200000000000001</v>
      </c>
      <c r="AL98" s="28">
        <f t="shared" si="58"/>
        <v>0.32200000000000001</v>
      </c>
      <c r="AM98" s="28">
        <f t="shared" si="59"/>
        <v>0.32200000000000001</v>
      </c>
      <c r="AN98" s="28">
        <f t="shared" si="60"/>
        <v>0.32200000000000001</v>
      </c>
      <c r="AO98" s="28">
        <f t="shared" si="61"/>
        <v>0.32503293747224232</v>
      </c>
      <c r="AP98" s="28">
        <f t="shared" si="62"/>
        <v>0.32200000000000001</v>
      </c>
      <c r="AQ98" s="28">
        <f t="shared" si="63"/>
        <v>0.32200000000000001</v>
      </c>
      <c r="AR98" s="28">
        <f t="shared" si="64"/>
        <v>0.32200000000000001</v>
      </c>
      <c r="AS98" s="28">
        <f t="shared" si="65"/>
        <v>0.32096359463718782</v>
      </c>
      <c r="AT98" s="28">
        <f t="shared" si="66"/>
        <v>0.32200000000000001</v>
      </c>
      <c r="AU98" s="28">
        <f t="shared" si="67"/>
        <v>0.26768576437816266</v>
      </c>
      <c r="AV98" s="47">
        <f t="shared" si="68"/>
        <v>0.32200000000000001</v>
      </c>
      <c r="AW98" s="28">
        <f t="shared" si="69"/>
        <v>0.31797441316651492</v>
      </c>
      <c r="AX98" s="28">
        <f t="shared" si="70"/>
        <v>0.32200000000000001</v>
      </c>
      <c r="AY98" s="28">
        <f t="shared" si="71"/>
        <v>0.32200000000000001</v>
      </c>
    </row>
    <row r="99" spans="1:51" x14ac:dyDescent="0.25">
      <c r="A99" s="23">
        <v>43266.631942129628</v>
      </c>
      <c r="B99" s="11">
        <v>180</v>
      </c>
      <c r="C99" s="11">
        <f t="shared" si="72"/>
        <v>3</v>
      </c>
      <c r="D99" s="24">
        <v>917</v>
      </c>
      <c r="E99" s="24">
        <v>974</v>
      </c>
      <c r="F99" s="24">
        <v>958</v>
      </c>
      <c r="G99" s="24">
        <v>931</v>
      </c>
      <c r="H99" s="24">
        <v>887</v>
      </c>
      <c r="I99" s="11">
        <v>987</v>
      </c>
      <c r="J99" s="11">
        <v>974</v>
      </c>
      <c r="K99" s="15">
        <v>972</v>
      </c>
      <c r="L99" s="11">
        <v>1025</v>
      </c>
      <c r="M99" s="11">
        <v>1017</v>
      </c>
      <c r="N99" s="11">
        <v>1064</v>
      </c>
      <c r="O99" s="11">
        <v>994</v>
      </c>
      <c r="P99" s="11">
        <v>1008</v>
      </c>
      <c r="Q99" s="11">
        <v>975</v>
      </c>
      <c r="R99" s="11">
        <v>1030</v>
      </c>
      <c r="S99" s="11">
        <v>980</v>
      </c>
      <c r="T99" s="11">
        <v>1031</v>
      </c>
      <c r="U99" s="11">
        <v>947</v>
      </c>
      <c r="V99" s="42">
        <v>4091</v>
      </c>
      <c r="W99" s="11">
        <v>999</v>
      </c>
      <c r="X99" s="11">
        <v>979</v>
      </c>
      <c r="Y99" s="11">
        <v>931</v>
      </c>
      <c r="AA99" s="23">
        <f t="shared" si="73"/>
        <v>43266.631942129628</v>
      </c>
      <c r="AB99" s="11">
        <f t="shared" si="73"/>
        <v>180</v>
      </c>
      <c r="AC99" s="11">
        <f t="shared" si="74"/>
        <v>3</v>
      </c>
      <c r="AD99" s="28">
        <f t="shared" si="50"/>
        <v>0.3174584541687232</v>
      </c>
      <c r="AE99" s="28">
        <f t="shared" si="51"/>
        <v>0.32097393548793957</v>
      </c>
      <c r="AF99" s="28">
        <f t="shared" si="52"/>
        <v>0.31988106017629947</v>
      </c>
      <c r="AG99" s="28">
        <f t="shared" si="53"/>
        <v>0.31751849750580352</v>
      </c>
      <c r="AH99" s="28">
        <f t="shared" si="54"/>
        <v>0.31490334309173151</v>
      </c>
      <c r="AI99" s="28">
        <f t="shared" si="55"/>
        <v>0.32612025202811401</v>
      </c>
      <c r="AJ99" s="28">
        <f t="shared" si="56"/>
        <v>0.32615446463992503</v>
      </c>
      <c r="AK99" s="46">
        <f t="shared" si="57"/>
        <v>0.32200000000000001</v>
      </c>
      <c r="AL99" s="28">
        <f t="shared" si="58"/>
        <v>0.32200000000000001</v>
      </c>
      <c r="AM99" s="28">
        <f t="shared" si="59"/>
        <v>0.32200000000000001</v>
      </c>
      <c r="AN99" s="28">
        <f t="shared" si="60"/>
        <v>0.32200000000000001</v>
      </c>
      <c r="AO99" s="28">
        <f t="shared" si="61"/>
        <v>0.32503293747224232</v>
      </c>
      <c r="AP99" s="28">
        <f t="shared" si="62"/>
        <v>0.32200000000000001</v>
      </c>
      <c r="AQ99" s="28">
        <f t="shared" si="63"/>
        <v>0.32200000000000001</v>
      </c>
      <c r="AR99" s="28">
        <f t="shared" si="64"/>
        <v>0.32200000000000001</v>
      </c>
      <c r="AS99" s="28">
        <f t="shared" si="65"/>
        <v>0.31889552879243321</v>
      </c>
      <c r="AT99" s="28">
        <f t="shared" si="66"/>
        <v>0.32200000000000001</v>
      </c>
      <c r="AU99" s="28">
        <f t="shared" si="67"/>
        <v>0.26768576437816266</v>
      </c>
      <c r="AV99" s="47">
        <f t="shared" si="68"/>
        <v>0.32200000000000001</v>
      </c>
      <c r="AW99" s="28">
        <f t="shared" si="69"/>
        <v>0.31797441316651492</v>
      </c>
      <c r="AX99" s="28">
        <f t="shared" si="70"/>
        <v>0.32200000000000001</v>
      </c>
      <c r="AY99" s="28">
        <f t="shared" si="71"/>
        <v>0.32200000000000001</v>
      </c>
    </row>
    <row r="100" spans="1:51" x14ac:dyDescent="0.25">
      <c r="A100" s="23">
        <v>43266.633330960649</v>
      </c>
      <c r="B100" s="11">
        <v>182</v>
      </c>
      <c r="C100" s="11">
        <f t="shared" si="72"/>
        <v>3.0333333333333332</v>
      </c>
      <c r="D100" s="24">
        <v>917</v>
      </c>
      <c r="E100" s="24">
        <v>974</v>
      </c>
      <c r="F100" s="24">
        <v>957</v>
      </c>
      <c r="G100" s="24">
        <v>931</v>
      </c>
      <c r="H100" s="24">
        <v>887</v>
      </c>
      <c r="I100" s="11">
        <v>987</v>
      </c>
      <c r="J100" s="11">
        <v>974</v>
      </c>
      <c r="K100" s="15">
        <v>972</v>
      </c>
      <c r="L100" s="11">
        <v>1025</v>
      </c>
      <c r="M100" s="11">
        <v>1017</v>
      </c>
      <c r="N100" s="11">
        <v>1064</v>
      </c>
      <c r="O100" s="11">
        <v>994</v>
      </c>
      <c r="P100" s="11">
        <v>1008</v>
      </c>
      <c r="Q100" s="11">
        <v>975</v>
      </c>
      <c r="R100" s="11">
        <v>1030</v>
      </c>
      <c r="S100" s="11">
        <v>981</v>
      </c>
      <c r="T100" s="11">
        <v>1031</v>
      </c>
      <c r="U100" s="11">
        <v>947</v>
      </c>
      <c r="V100" s="42">
        <v>4091</v>
      </c>
      <c r="W100" s="11">
        <v>999</v>
      </c>
      <c r="X100" s="11">
        <v>979</v>
      </c>
      <c r="Y100" s="11">
        <v>931</v>
      </c>
      <c r="AA100" s="23">
        <f t="shared" si="73"/>
        <v>43266.633330960649</v>
      </c>
      <c r="AB100" s="11">
        <f t="shared" si="73"/>
        <v>182</v>
      </c>
      <c r="AC100" s="11">
        <f t="shared" si="74"/>
        <v>3.0333333333333332</v>
      </c>
      <c r="AD100" s="28">
        <f t="shared" si="50"/>
        <v>0.3174584541687232</v>
      </c>
      <c r="AE100" s="28">
        <f t="shared" si="51"/>
        <v>0.32097393548793957</v>
      </c>
      <c r="AF100" s="28">
        <f t="shared" si="52"/>
        <v>0.31882407512173255</v>
      </c>
      <c r="AG100" s="28">
        <f t="shared" si="53"/>
        <v>0.31751849750580352</v>
      </c>
      <c r="AH100" s="28">
        <f t="shared" si="54"/>
        <v>0.31490334309173151</v>
      </c>
      <c r="AI100" s="28">
        <f t="shared" si="55"/>
        <v>0.32612025202811401</v>
      </c>
      <c r="AJ100" s="28">
        <f t="shared" si="56"/>
        <v>0.32615446463992503</v>
      </c>
      <c r="AK100" s="46">
        <f t="shared" si="57"/>
        <v>0.32200000000000001</v>
      </c>
      <c r="AL100" s="28">
        <f t="shared" si="58"/>
        <v>0.32200000000000001</v>
      </c>
      <c r="AM100" s="28">
        <f t="shared" si="59"/>
        <v>0.32200000000000001</v>
      </c>
      <c r="AN100" s="28">
        <f t="shared" si="60"/>
        <v>0.32200000000000001</v>
      </c>
      <c r="AO100" s="28">
        <f t="shared" si="61"/>
        <v>0.32503293747224232</v>
      </c>
      <c r="AP100" s="28">
        <f t="shared" si="62"/>
        <v>0.32200000000000001</v>
      </c>
      <c r="AQ100" s="28">
        <f t="shared" si="63"/>
        <v>0.32200000000000001</v>
      </c>
      <c r="AR100" s="28">
        <f t="shared" si="64"/>
        <v>0.32200000000000001</v>
      </c>
      <c r="AS100" s="28">
        <f t="shared" si="65"/>
        <v>0.31992877116988439</v>
      </c>
      <c r="AT100" s="28">
        <f t="shared" si="66"/>
        <v>0.32200000000000001</v>
      </c>
      <c r="AU100" s="28">
        <f t="shared" si="67"/>
        <v>0.26768576437816266</v>
      </c>
      <c r="AV100" s="47">
        <f t="shared" si="68"/>
        <v>0.32200000000000001</v>
      </c>
      <c r="AW100" s="28">
        <f t="shared" si="69"/>
        <v>0.31797441316651492</v>
      </c>
      <c r="AX100" s="28">
        <f t="shared" si="70"/>
        <v>0.32200000000000001</v>
      </c>
      <c r="AY100" s="28">
        <f t="shared" si="71"/>
        <v>0.32200000000000001</v>
      </c>
    </row>
    <row r="101" spans="1:51" x14ac:dyDescent="0.25">
      <c r="A101" s="23">
        <v>43266.634719791669</v>
      </c>
      <c r="B101" s="11">
        <v>184</v>
      </c>
      <c r="C101" s="11">
        <f t="shared" si="72"/>
        <v>3.0666666666666669</v>
      </c>
      <c r="D101" s="24">
        <v>917</v>
      </c>
      <c r="E101" s="24">
        <v>974</v>
      </c>
      <c r="F101" s="24">
        <v>957</v>
      </c>
      <c r="G101" s="24">
        <v>931</v>
      </c>
      <c r="H101" s="24">
        <v>887</v>
      </c>
      <c r="I101" s="11">
        <v>986</v>
      </c>
      <c r="J101" s="11">
        <v>974</v>
      </c>
      <c r="K101" s="15">
        <v>972</v>
      </c>
      <c r="L101" s="11">
        <v>1025</v>
      </c>
      <c r="M101" s="11">
        <v>1016</v>
      </c>
      <c r="N101" s="11">
        <v>1064</v>
      </c>
      <c r="O101" s="11">
        <v>994</v>
      </c>
      <c r="P101" s="11">
        <v>1008</v>
      </c>
      <c r="Q101" s="11">
        <v>975</v>
      </c>
      <c r="R101" s="11">
        <v>1030</v>
      </c>
      <c r="S101" s="11">
        <v>982</v>
      </c>
      <c r="T101" s="11">
        <v>1031</v>
      </c>
      <c r="U101" s="11">
        <v>946</v>
      </c>
      <c r="V101" s="42">
        <v>4091</v>
      </c>
      <c r="W101" s="11">
        <v>999</v>
      </c>
      <c r="X101" s="11">
        <v>979</v>
      </c>
      <c r="Y101" s="11">
        <v>931</v>
      </c>
      <c r="AA101" s="23">
        <f t="shared" si="73"/>
        <v>43266.634719791669</v>
      </c>
      <c r="AB101" s="11">
        <f t="shared" si="73"/>
        <v>184</v>
      </c>
      <c r="AC101" s="11">
        <f t="shared" si="74"/>
        <v>3.0666666666666669</v>
      </c>
      <c r="AD101" s="28">
        <f t="shared" si="50"/>
        <v>0.3174584541687232</v>
      </c>
      <c r="AE101" s="28">
        <f t="shared" si="51"/>
        <v>0.32097393548793957</v>
      </c>
      <c r="AF101" s="28">
        <f t="shared" si="52"/>
        <v>0.31882407512173255</v>
      </c>
      <c r="AG101" s="28">
        <f t="shared" si="53"/>
        <v>0.31751849750580352</v>
      </c>
      <c r="AH101" s="28">
        <f t="shared" si="54"/>
        <v>0.31490334309173151</v>
      </c>
      <c r="AI101" s="28">
        <f t="shared" si="55"/>
        <v>0.32508783568861988</v>
      </c>
      <c r="AJ101" s="28">
        <f t="shared" si="56"/>
        <v>0.32615446463992503</v>
      </c>
      <c r="AK101" s="46">
        <f t="shared" si="57"/>
        <v>0.32200000000000001</v>
      </c>
      <c r="AL101" s="28">
        <f t="shared" si="58"/>
        <v>0.32200000000000001</v>
      </c>
      <c r="AM101" s="28">
        <f t="shared" si="59"/>
        <v>0.32101951560933528</v>
      </c>
      <c r="AN101" s="28">
        <f t="shared" si="60"/>
        <v>0.32200000000000001</v>
      </c>
      <c r="AO101" s="28">
        <f t="shared" si="61"/>
        <v>0.32503293747224232</v>
      </c>
      <c r="AP101" s="28">
        <f t="shared" si="62"/>
        <v>0.32200000000000001</v>
      </c>
      <c r="AQ101" s="28">
        <f t="shared" si="63"/>
        <v>0.32200000000000001</v>
      </c>
      <c r="AR101" s="28">
        <f t="shared" si="64"/>
        <v>0.32200000000000001</v>
      </c>
      <c r="AS101" s="28">
        <f t="shared" si="65"/>
        <v>0.32096359463718782</v>
      </c>
      <c r="AT101" s="28">
        <f t="shared" si="66"/>
        <v>0.32200000000000001</v>
      </c>
      <c r="AU101" s="28">
        <f t="shared" si="67"/>
        <v>0.26675817686542441</v>
      </c>
      <c r="AV101" s="47">
        <f t="shared" si="68"/>
        <v>0.32200000000000001</v>
      </c>
      <c r="AW101" s="28">
        <f t="shared" si="69"/>
        <v>0.31797441316651492</v>
      </c>
      <c r="AX101" s="28">
        <f t="shared" si="70"/>
        <v>0.32200000000000001</v>
      </c>
      <c r="AY101" s="28">
        <f t="shared" si="71"/>
        <v>0.32200000000000001</v>
      </c>
    </row>
    <row r="102" spans="1:51" x14ac:dyDescent="0.25">
      <c r="A102" s="23">
        <v>43266.636108622683</v>
      </c>
      <c r="B102" s="11">
        <v>186</v>
      </c>
      <c r="C102" s="11">
        <f t="shared" si="72"/>
        <v>3.1</v>
      </c>
      <c r="D102" s="24">
        <v>917</v>
      </c>
      <c r="E102" s="24">
        <v>974</v>
      </c>
      <c r="F102" s="24">
        <v>958</v>
      </c>
      <c r="G102" s="24">
        <v>931</v>
      </c>
      <c r="H102" s="24">
        <v>886</v>
      </c>
      <c r="I102" s="11">
        <v>987</v>
      </c>
      <c r="J102" s="11">
        <v>974</v>
      </c>
      <c r="K102" s="15">
        <v>972</v>
      </c>
      <c r="L102" s="11">
        <v>1025</v>
      </c>
      <c r="M102" s="11">
        <v>1016</v>
      </c>
      <c r="N102" s="11">
        <v>1064</v>
      </c>
      <c r="O102" s="11">
        <v>994</v>
      </c>
      <c r="P102" s="11">
        <v>1008</v>
      </c>
      <c r="Q102" s="11">
        <v>975</v>
      </c>
      <c r="R102" s="11">
        <v>1030</v>
      </c>
      <c r="S102" s="11">
        <v>983</v>
      </c>
      <c r="T102" s="11">
        <v>1031</v>
      </c>
      <c r="U102" s="11">
        <v>944</v>
      </c>
      <c r="V102" s="42">
        <v>4091</v>
      </c>
      <c r="W102" s="11">
        <v>999</v>
      </c>
      <c r="X102" s="11">
        <v>979</v>
      </c>
      <c r="Y102" s="11">
        <v>931</v>
      </c>
      <c r="AA102" s="23">
        <f t="shared" si="73"/>
        <v>43266.636108622683</v>
      </c>
      <c r="AB102" s="11">
        <f t="shared" si="73"/>
        <v>186</v>
      </c>
      <c r="AC102" s="11">
        <f t="shared" si="74"/>
        <v>3.1</v>
      </c>
      <c r="AD102" s="28">
        <f t="shared" si="50"/>
        <v>0.3174584541687232</v>
      </c>
      <c r="AE102" s="28">
        <f t="shared" si="51"/>
        <v>0.32097393548793957</v>
      </c>
      <c r="AF102" s="28">
        <f t="shared" si="52"/>
        <v>0.31988106017629947</v>
      </c>
      <c r="AG102" s="28">
        <f t="shared" si="53"/>
        <v>0.31751849750580352</v>
      </c>
      <c r="AH102" s="28">
        <f t="shared" si="54"/>
        <v>0.31372753874993475</v>
      </c>
      <c r="AI102" s="28">
        <f t="shared" si="55"/>
        <v>0.32612025202811401</v>
      </c>
      <c r="AJ102" s="28">
        <f t="shared" si="56"/>
        <v>0.32615446463992503</v>
      </c>
      <c r="AK102" s="46">
        <f t="shared" si="57"/>
        <v>0.32200000000000001</v>
      </c>
      <c r="AL102" s="28">
        <f t="shared" si="58"/>
        <v>0.32200000000000001</v>
      </c>
      <c r="AM102" s="28">
        <f t="shared" si="59"/>
        <v>0.32101951560933528</v>
      </c>
      <c r="AN102" s="28">
        <f t="shared" si="60"/>
        <v>0.32200000000000001</v>
      </c>
      <c r="AO102" s="28">
        <f t="shared" si="61"/>
        <v>0.32503293747224232</v>
      </c>
      <c r="AP102" s="28">
        <f t="shared" si="62"/>
        <v>0.32200000000000001</v>
      </c>
      <c r="AQ102" s="28">
        <f t="shared" si="63"/>
        <v>0.32200000000000001</v>
      </c>
      <c r="AR102" s="28">
        <f t="shared" si="64"/>
        <v>0.32200000000000001</v>
      </c>
      <c r="AS102" s="28">
        <f t="shared" si="65"/>
        <v>0.32200000000000001</v>
      </c>
      <c r="AT102" s="28">
        <f t="shared" si="66"/>
        <v>0.32200000000000001</v>
      </c>
      <c r="AU102" s="28">
        <f t="shared" si="67"/>
        <v>0.26490740998098744</v>
      </c>
      <c r="AV102" s="47">
        <f t="shared" si="68"/>
        <v>0.32200000000000001</v>
      </c>
      <c r="AW102" s="28">
        <f t="shared" si="69"/>
        <v>0.31797441316651492</v>
      </c>
      <c r="AX102" s="28">
        <f t="shared" si="70"/>
        <v>0.32200000000000001</v>
      </c>
      <c r="AY102" s="28">
        <f t="shared" si="71"/>
        <v>0.32200000000000001</v>
      </c>
    </row>
    <row r="103" spans="1:51" x14ac:dyDescent="0.25">
      <c r="A103" s="23">
        <v>43266.637497453703</v>
      </c>
      <c r="B103" s="11">
        <v>188</v>
      </c>
      <c r="C103" s="11">
        <f t="shared" si="72"/>
        <v>3.1333333333333333</v>
      </c>
      <c r="D103" s="24">
        <v>916</v>
      </c>
      <c r="E103" s="24">
        <v>974</v>
      </c>
      <c r="F103" s="24">
        <v>958</v>
      </c>
      <c r="G103" s="24">
        <v>931</v>
      </c>
      <c r="H103" s="24">
        <v>886</v>
      </c>
      <c r="I103" s="11">
        <v>986</v>
      </c>
      <c r="J103" s="11">
        <v>973</v>
      </c>
      <c r="K103" s="15">
        <v>972</v>
      </c>
      <c r="L103" s="11">
        <v>1025</v>
      </c>
      <c r="M103" s="11">
        <v>1016</v>
      </c>
      <c r="N103" s="11">
        <v>1064</v>
      </c>
      <c r="O103" s="11">
        <v>994</v>
      </c>
      <c r="P103" s="11">
        <v>1008</v>
      </c>
      <c r="Q103" s="11">
        <v>975</v>
      </c>
      <c r="R103" s="11">
        <v>1030</v>
      </c>
      <c r="S103" s="11">
        <v>983</v>
      </c>
      <c r="T103" s="11">
        <v>1031</v>
      </c>
      <c r="U103" s="11">
        <v>943</v>
      </c>
      <c r="V103" s="42">
        <v>4091</v>
      </c>
      <c r="W103" s="11">
        <v>999</v>
      </c>
      <c r="X103" s="11">
        <v>979</v>
      </c>
      <c r="Y103" s="11">
        <v>931</v>
      </c>
      <c r="AA103" s="23">
        <f t="shared" si="73"/>
        <v>43266.637497453703</v>
      </c>
      <c r="AB103" s="11">
        <f t="shared" si="73"/>
        <v>188</v>
      </c>
      <c r="AC103" s="11">
        <f t="shared" si="74"/>
        <v>3.1333333333333333</v>
      </c>
      <c r="AD103" s="28">
        <f t="shared" si="50"/>
        <v>0.31632769815578543</v>
      </c>
      <c r="AE103" s="28">
        <f t="shared" si="51"/>
        <v>0.32097393548793957</v>
      </c>
      <c r="AF103" s="28">
        <f t="shared" si="52"/>
        <v>0.31988106017629947</v>
      </c>
      <c r="AG103" s="28">
        <f t="shared" si="53"/>
        <v>0.31751849750580352</v>
      </c>
      <c r="AH103" s="28">
        <f t="shared" si="54"/>
        <v>0.31372753874993475</v>
      </c>
      <c r="AI103" s="28">
        <f t="shared" si="55"/>
        <v>0.32508783568861988</v>
      </c>
      <c r="AJ103" s="28">
        <f t="shared" si="56"/>
        <v>0.32511344386516333</v>
      </c>
      <c r="AK103" s="46">
        <f t="shared" si="57"/>
        <v>0.32200000000000001</v>
      </c>
      <c r="AL103" s="28">
        <f t="shared" si="58"/>
        <v>0.32200000000000001</v>
      </c>
      <c r="AM103" s="28">
        <f t="shared" si="59"/>
        <v>0.32101951560933528</v>
      </c>
      <c r="AN103" s="28">
        <f t="shared" si="60"/>
        <v>0.32200000000000001</v>
      </c>
      <c r="AO103" s="28">
        <f t="shared" si="61"/>
        <v>0.32503293747224232</v>
      </c>
      <c r="AP103" s="28">
        <f t="shared" si="62"/>
        <v>0.32200000000000001</v>
      </c>
      <c r="AQ103" s="28">
        <f t="shared" si="63"/>
        <v>0.32200000000000001</v>
      </c>
      <c r="AR103" s="28">
        <f t="shared" si="64"/>
        <v>0.32200000000000001</v>
      </c>
      <c r="AS103" s="28">
        <f t="shared" si="65"/>
        <v>0.32200000000000001</v>
      </c>
      <c r="AT103" s="28">
        <f t="shared" si="66"/>
        <v>0.32200000000000001</v>
      </c>
      <c r="AU103" s="28">
        <f t="shared" si="67"/>
        <v>0.26398422905493779</v>
      </c>
      <c r="AV103" s="47">
        <f t="shared" si="68"/>
        <v>0.32200000000000001</v>
      </c>
      <c r="AW103" s="28">
        <f t="shared" si="69"/>
        <v>0.31797441316651492</v>
      </c>
      <c r="AX103" s="28">
        <f t="shared" si="70"/>
        <v>0.32200000000000001</v>
      </c>
      <c r="AY103" s="28">
        <f t="shared" si="71"/>
        <v>0.32200000000000001</v>
      </c>
    </row>
    <row r="104" spans="1:51" x14ac:dyDescent="0.25">
      <c r="A104" s="23">
        <v>43266.638886284723</v>
      </c>
      <c r="B104" s="11">
        <v>190</v>
      </c>
      <c r="C104" s="11">
        <f t="shared" si="72"/>
        <v>3.1666666666666665</v>
      </c>
      <c r="D104" s="24">
        <v>916</v>
      </c>
      <c r="E104" s="24">
        <v>974</v>
      </c>
      <c r="F104" s="24">
        <v>957</v>
      </c>
      <c r="G104" s="24">
        <v>931</v>
      </c>
      <c r="H104" s="24">
        <v>887</v>
      </c>
      <c r="I104" s="11">
        <v>987</v>
      </c>
      <c r="J104" s="11">
        <v>974</v>
      </c>
      <c r="K104" s="15">
        <v>972</v>
      </c>
      <c r="L104" s="11">
        <v>1025</v>
      </c>
      <c r="M104" s="11">
        <v>1016</v>
      </c>
      <c r="N104" s="11">
        <v>1064</v>
      </c>
      <c r="O104" s="11">
        <v>994</v>
      </c>
      <c r="P104" s="11">
        <v>1008</v>
      </c>
      <c r="Q104" s="11">
        <v>975</v>
      </c>
      <c r="R104" s="11">
        <v>1030</v>
      </c>
      <c r="S104" s="11">
        <v>983</v>
      </c>
      <c r="T104" s="11">
        <v>1031</v>
      </c>
      <c r="U104" s="11">
        <v>943</v>
      </c>
      <c r="V104" s="42">
        <v>4091</v>
      </c>
      <c r="W104" s="11">
        <v>999</v>
      </c>
      <c r="X104" s="11">
        <v>979</v>
      </c>
      <c r="Y104" s="11">
        <v>931</v>
      </c>
      <c r="AA104" s="23">
        <f t="shared" si="73"/>
        <v>43266.638886284723</v>
      </c>
      <c r="AB104" s="11">
        <f t="shared" si="73"/>
        <v>190</v>
      </c>
      <c r="AC104" s="11">
        <f t="shared" si="74"/>
        <v>3.1666666666666665</v>
      </c>
      <c r="AD104" s="28">
        <f t="shared" si="50"/>
        <v>0.31632769815578543</v>
      </c>
      <c r="AE104" s="28">
        <f t="shared" si="51"/>
        <v>0.32097393548793957</v>
      </c>
      <c r="AF104" s="28">
        <f t="shared" si="52"/>
        <v>0.31882407512173255</v>
      </c>
      <c r="AG104" s="28">
        <f t="shared" si="53"/>
        <v>0.31751849750580352</v>
      </c>
      <c r="AH104" s="28">
        <f t="shared" si="54"/>
        <v>0.31490334309173151</v>
      </c>
      <c r="AI104" s="28">
        <f t="shared" si="55"/>
        <v>0.32612025202811401</v>
      </c>
      <c r="AJ104" s="28">
        <f t="shared" si="56"/>
        <v>0.32615446463992503</v>
      </c>
      <c r="AK104" s="46">
        <f t="shared" si="57"/>
        <v>0.32200000000000001</v>
      </c>
      <c r="AL104" s="28">
        <f t="shared" si="58"/>
        <v>0.32200000000000001</v>
      </c>
      <c r="AM104" s="28">
        <f t="shared" si="59"/>
        <v>0.32101951560933528</v>
      </c>
      <c r="AN104" s="28">
        <f t="shared" si="60"/>
        <v>0.32200000000000001</v>
      </c>
      <c r="AO104" s="28">
        <f t="shared" si="61"/>
        <v>0.32503293747224232</v>
      </c>
      <c r="AP104" s="28">
        <f t="shared" si="62"/>
        <v>0.32200000000000001</v>
      </c>
      <c r="AQ104" s="28">
        <f t="shared" si="63"/>
        <v>0.32200000000000001</v>
      </c>
      <c r="AR104" s="28">
        <f t="shared" si="64"/>
        <v>0.32200000000000001</v>
      </c>
      <c r="AS104" s="28">
        <f t="shared" si="65"/>
        <v>0.32200000000000001</v>
      </c>
      <c r="AT104" s="28">
        <f t="shared" si="66"/>
        <v>0.32200000000000001</v>
      </c>
      <c r="AU104" s="28">
        <f t="shared" si="67"/>
        <v>0.26398422905493779</v>
      </c>
      <c r="AV104" s="47">
        <f t="shared" si="68"/>
        <v>0.32200000000000001</v>
      </c>
      <c r="AW104" s="28">
        <f t="shared" si="69"/>
        <v>0.31797441316651492</v>
      </c>
      <c r="AX104" s="28">
        <f t="shared" si="70"/>
        <v>0.32200000000000001</v>
      </c>
      <c r="AY104" s="28">
        <f t="shared" si="71"/>
        <v>0.32200000000000001</v>
      </c>
    </row>
    <row r="105" spans="1:51" x14ac:dyDescent="0.25">
      <c r="A105" s="23">
        <v>43266.640275115744</v>
      </c>
      <c r="B105" s="11">
        <v>192</v>
      </c>
      <c r="C105" s="11">
        <f t="shared" si="72"/>
        <v>3.2</v>
      </c>
      <c r="D105" s="24">
        <v>915</v>
      </c>
      <c r="E105" s="24">
        <v>974</v>
      </c>
      <c r="F105" s="24">
        <v>958</v>
      </c>
      <c r="G105" s="24">
        <v>931</v>
      </c>
      <c r="H105" s="24">
        <v>886</v>
      </c>
      <c r="I105" s="11">
        <v>986</v>
      </c>
      <c r="J105" s="11">
        <v>974</v>
      </c>
      <c r="K105" s="15">
        <v>972</v>
      </c>
      <c r="L105" s="11">
        <v>1025</v>
      </c>
      <c r="M105" s="11">
        <v>1015</v>
      </c>
      <c r="N105" s="11">
        <v>1064</v>
      </c>
      <c r="O105" s="11">
        <v>994</v>
      </c>
      <c r="P105" s="11">
        <v>1008</v>
      </c>
      <c r="Q105" s="11">
        <v>975</v>
      </c>
      <c r="R105" s="11">
        <v>1030</v>
      </c>
      <c r="S105" s="11">
        <v>982</v>
      </c>
      <c r="T105" s="11">
        <v>1031</v>
      </c>
      <c r="U105" s="11">
        <v>943</v>
      </c>
      <c r="V105" s="42">
        <v>4091</v>
      </c>
      <c r="W105" s="11">
        <v>999</v>
      </c>
      <c r="X105" s="11">
        <v>979</v>
      </c>
      <c r="Y105" s="11">
        <v>931</v>
      </c>
      <c r="AA105" s="23">
        <f t="shared" si="73"/>
        <v>43266.640275115744</v>
      </c>
      <c r="AB105" s="11">
        <f t="shared" si="73"/>
        <v>192</v>
      </c>
      <c r="AC105" s="11">
        <f t="shared" si="74"/>
        <v>3.2</v>
      </c>
      <c r="AD105" s="28">
        <f t="shared" si="50"/>
        <v>0.31519879230235148</v>
      </c>
      <c r="AE105" s="28">
        <f t="shared" si="51"/>
        <v>0.32097393548793957</v>
      </c>
      <c r="AF105" s="28">
        <f t="shared" si="52"/>
        <v>0.31988106017629947</v>
      </c>
      <c r="AG105" s="28">
        <f t="shared" si="53"/>
        <v>0.31751849750580352</v>
      </c>
      <c r="AH105" s="28">
        <f t="shared" si="54"/>
        <v>0.31372753874993475</v>
      </c>
      <c r="AI105" s="28">
        <f t="shared" si="55"/>
        <v>0.32508783568861988</v>
      </c>
      <c r="AJ105" s="28">
        <f t="shared" si="56"/>
        <v>0.32615446463992503</v>
      </c>
      <c r="AK105" s="46">
        <f t="shared" si="57"/>
        <v>0.32200000000000001</v>
      </c>
      <c r="AL105" s="28">
        <f t="shared" si="58"/>
        <v>0.32200000000000001</v>
      </c>
      <c r="AM105" s="28">
        <f t="shared" si="59"/>
        <v>0.32004047771621336</v>
      </c>
      <c r="AN105" s="28">
        <f t="shared" si="60"/>
        <v>0.32200000000000001</v>
      </c>
      <c r="AO105" s="28">
        <f t="shared" si="61"/>
        <v>0.32503293747224232</v>
      </c>
      <c r="AP105" s="28">
        <f t="shared" si="62"/>
        <v>0.32200000000000001</v>
      </c>
      <c r="AQ105" s="28">
        <f t="shared" si="63"/>
        <v>0.32200000000000001</v>
      </c>
      <c r="AR105" s="28">
        <f t="shared" si="64"/>
        <v>0.32200000000000001</v>
      </c>
      <c r="AS105" s="28">
        <f t="shared" si="65"/>
        <v>0.32096359463718782</v>
      </c>
      <c r="AT105" s="28">
        <f t="shared" si="66"/>
        <v>0.32200000000000001</v>
      </c>
      <c r="AU105" s="28">
        <f t="shared" si="67"/>
        <v>0.26398422905493779</v>
      </c>
      <c r="AV105" s="47">
        <f t="shared" si="68"/>
        <v>0.32200000000000001</v>
      </c>
      <c r="AW105" s="28">
        <f t="shared" si="69"/>
        <v>0.31797441316651492</v>
      </c>
      <c r="AX105" s="28">
        <f t="shared" si="70"/>
        <v>0.32200000000000001</v>
      </c>
      <c r="AY105" s="28">
        <f t="shared" si="71"/>
        <v>0.32200000000000001</v>
      </c>
    </row>
    <row r="106" spans="1:51" x14ac:dyDescent="0.25">
      <c r="A106" s="23">
        <v>43266.641663946757</v>
      </c>
      <c r="B106" s="11">
        <v>194</v>
      </c>
      <c r="C106" s="11">
        <f t="shared" si="72"/>
        <v>3.2333333333333334</v>
      </c>
      <c r="D106" s="24">
        <v>915</v>
      </c>
      <c r="E106" s="24">
        <v>974</v>
      </c>
      <c r="F106" s="24">
        <v>958</v>
      </c>
      <c r="G106" s="24">
        <v>932</v>
      </c>
      <c r="H106" s="24">
        <v>886</v>
      </c>
      <c r="I106" s="11">
        <v>986</v>
      </c>
      <c r="J106" s="11">
        <v>974</v>
      </c>
      <c r="K106" s="15">
        <v>972</v>
      </c>
      <c r="L106" s="11">
        <v>1025</v>
      </c>
      <c r="M106" s="11">
        <v>1015</v>
      </c>
      <c r="N106" s="11">
        <v>1064</v>
      </c>
      <c r="O106" s="11">
        <v>994</v>
      </c>
      <c r="P106" s="11">
        <v>1008</v>
      </c>
      <c r="Q106" s="11">
        <v>975</v>
      </c>
      <c r="R106" s="11">
        <v>1030</v>
      </c>
      <c r="S106" s="11">
        <v>982</v>
      </c>
      <c r="T106" s="11">
        <v>1031</v>
      </c>
      <c r="U106" s="11">
        <v>943</v>
      </c>
      <c r="V106" s="42">
        <v>4091</v>
      </c>
      <c r="W106" s="11">
        <v>999</v>
      </c>
      <c r="X106" s="11">
        <v>979</v>
      </c>
      <c r="Y106" s="11">
        <v>931</v>
      </c>
      <c r="AA106" s="23">
        <f t="shared" si="73"/>
        <v>43266.641663946757</v>
      </c>
      <c r="AB106" s="11">
        <f t="shared" si="73"/>
        <v>194</v>
      </c>
      <c r="AC106" s="11">
        <f t="shared" si="74"/>
        <v>3.2333333333333334</v>
      </c>
      <c r="AD106" s="28">
        <f t="shared" si="50"/>
        <v>0.31519879230235148</v>
      </c>
      <c r="AE106" s="28">
        <f t="shared" si="51"/>
        <v>0.32097393548793957</v>
      </c>
      <c r="AF106" s="28">
        <f t="shared" si="52"/>
        <v>0.31988106017629947</v>
      </c>
      <c r="AG106" s="28">
        <f t="shared" si="53"/>
        <v>0.3186361717434022</v>
      </c>
      <c r="AH106" s="28">
        <f t="shared" si="54"/>
        <v>0.31372753874993475</v>
      </c>
      <c r="AI106" s="28">
        <f t="shared" si="55"/>
        <v>0.32508783568861988</v>
      </c>
      <c r="AJ106" s="28">
        <f t="shared" si="56"/>
        <v>0.32615446463992503</v>
      </c>
      <c r="AK106" s="46">
        <f t="shared" si="57"/>
        <v>0.32200000000000001</v>
      </c>
      <c r="AL106" s="28">
        <f t="shared" si="58"/>
        <v>0.32200000000000001</v>
      </c>
      <c r="AM106" s="28">
        <f t="shared" si="59"/>
        <v>0.32004047771621336</v>
      </c>
      <c r="AN106" s="28">
        <f t="shared" si="60"/>
        <v>0.32200000000000001</v>
      </c>
      <c r="AO106" s="28">
        <f t="shared" si="61"/>
        <v>0.32503293747224232</v>
      </c>
      <c r="AP106" s="28">
        <f t="shared" si="62"/>
        <v>0.32200000000000001</v>
      </c>
      <c r="AQ106" s="28">
        <f t="shared" si="63"/>
        <v>0.32200000000000001</v>
      </c>
      <c r="AR106" s="28">
        <f t="shared" si="64"/>
        <v>0.32200000000000001</v>
      </c>
      <c r="AS106" s="28">
        <f t="shared" si="65"/>
        <v>0.32096359463718782</v>
      </c>
      <c r="AT106" s="28">
        <f t="shared" si="66"/>
        <v>0.32200000000000001</v>
      </c>
      <c r="AU106" s="28">
        <f t="shared" si="67"/>
        <v>0.26398422905493779</v>
      </c>
      <c r="AV106" s="47">
        <f t="shared" si="68"/>
        <v>0.32200000000000001</v>
      </c>
      <c r="AW106" s="28">
        <f t="shared" si="69"/>
        <v>0.31797441316651492</v>
      </c>
      <c r="AX106" s="28">
        <f t="shared" si="70"/>
        <v>0.32200000000000001</v>
      </c>
      <c r="AY106" s="28">
        <f t="shared" si="71"/>
        <v>0.32200000000000001</v>
      </c>
    </row>
    <row r="107" spans="1:51" x14ac:dyDescent="0.25">
      <c r="A107" s="23">
        <v>43266.643052777777</v>
      </c>
      <c r="B107" s="11">
        <v>196</v>
      </c>
      <c r="C107" s="11">
        <f t="shared" si="72"/>
        <v>3.2666666666666666</v>
      </c>
      <c r="D107" s="24">
        <v>915</v>
      </c>
      <c r="E107" s="24">
        <v>975</v>
      </c>
      <c r="F107" s="24">
        <v>958</v>
      </c>
      <c r="G107" s="24">
        <v>932</v>
      </c>
      <c r="H107" s="24">
        <v>887</v>
      </c>
      <c r="I107" s="11">
        <v>985</v>
      </c>
      <c r="J107" s="11">
        <v>974</v>
      </c>
      <c r="K107" s="15">
        <v>972</v>
      </c>
      <c r="L107" s="11">
        <v>1025</v>
      </c>
      <c r="M107" s="11">
        <v>1015</v>
      </c>
      <c r="N107" s="11">
        <v>1064</v>
      </c>
      <c r="O107" s="11">
        <v>994</v>
      </c>
      <c r="P107" s="11">
        <v>1008</v>
      </c>
      <c r="Q107" s="11">
        <v>975</v>
      </c>
      <c r="R107" s="11">
        <v>1030</v>
      </c>
      <c r="S107" s="11">
        <v>981</v>
      </c>
      <c r="T107" s="11">
        <v>1031</v>
      </c>
      <c r="U107" s="11">
        <v>943</v>
      </c>
      <c r="V107" s="42">
        <v>4091</v>
      </c>
      <c r="W107" s="11">
        <v>999</v>
      </c>
      <c r="X107" s="11">
        <v>979</v>
      </c>
      <c r="Y107" s="11">
        <v>931</v>
      </c>
      <c r="AA107" s="23">
        <f t="shared" si="73"/>
        <v>43266.643052777777</v>
      </c>
      <c r="AB107" s="11">
        <f t="shared" si="73"/>
        <v>196</v>
      </c>
      <c r="AC107" s="11">
        <f t="shared" si="74"/>
        <v>3.2666666666666666</v>
      </c>
      <c r="AD107" s="28">
        <f t="shared" si="50"/>
        <v>0.31519879230235148</v>
      </c>
      <c r="AE107" s="28">
        <f t="shared" si="51"/>
        <v>0.32200000000000001</v>
      </c>
      <c r="AF107" s="28">
        <f t="shared" si="52"/>
        <v>0.31988106017629947</v>
      </c>
      <c r="AG107" s="28">
        <f t="shared" si="53"/>
        <v>0.3186361717434022</v>
      </c>
      <c r="AH107" s="28">
        <f t="shared" si="54"/>
        <v>0.31490334309173151</v>
      </c>
      <c r="AI107" s="28">
        <f t="shared" si="55"/>
        <v>0.32405698876820671</v>
      </c>
      <c r="AJ107" s="28">
        <f t="shared" si="56"/>
        <v>0.32615446463992503</v>
      </c>
      <c r="AK107" s="46">
        <f t="shared" si="57"/>
        <v>0.32200000000000001</v>
      </c>
      <c r="AL107" s="28">
        <f t="shared" si="58"/>
        <v>0.32200000000000001</v>
      </c>
      <c r="AM107" s="28">
        <f t="shared" si="59"/>
        <v>0.32004047771621336</v>
      </c>
      <c r="AN107" s="28">
        <f t="shared" si="60"/>
        <v>0.32200000000000001</v>
      </c>
      <c r="AO107" s="28">
        <f t="shared" si="61"/>
        <v>0.32503293747224232</v>
      </c>
      <c r="AP107" s="28">
        <f t="shared" si="62"/>
        <v>0.32200000000000001</v>
      </c>
      <c r="AQ107" s="28">
        <f t="shared" si="63"/>
        <v>0.32200000000000001</v>
      </c>
      <c r="AR107" s="28">
        <f t="shared" si="64"/>
        <v>0.32200000000000001</v>
      </c>
      <c r="AS107" s="28">
        <f t="shared" si="65"/>
        <v>0.31992877116988439</v>
      </c>
      <c r="AT107" s="28">
        <f t="shared" si="66"/>
        <v>0.32200000000000001</v>
      </c>
      <c r="AU107" s="28">
        <f t="shared" si="67"/>
        <v>0.26398422905493779</v>
      </c>
      <c r="AV107" s="47">
        <f t="shared" si="68"/>
        <v>0.32200000000000001</v>
      </c>
      <c r="AW107" s="28">
        <f t="shared" si="69"/>
        <v>0.31797441316651492</v>
      </c>
      <c r="AX107" s="28">
        <f t="shared" si="70"/>
        <v>0.32200000000000001</v>
      </c>
      <c r="AY107" s="28">
        <f t="shared" si="71"/>
        <v>0.32200000000000001</v>
      </c>
    </row>
    <row r="108" spans="1:51" x14ac:dyDescent="0.25">
      <c r="A108" s="23">
        <v>43266.644441608798</v>
      </c>
      <c r="B108" s="11">
        <v>198</v>
      </c>
      <c r="C108" s="11">
        <f t="shared" si="72"/>
        <v>3.3</v>
      </c>
      <c r="D108" s="24">
        <v>914</v>
      </c>
      <c r="E108" s="24">
        <v>974</v>
      </c>
      <c r="F108" s="24">
        <v>958</v>
      </c>
      <c r="G108" s="24">
        <v>932</v>
      </c>
      <c r="H108" s="24">
        <v>886</v>
      </c>
      <c r="I108" s="11">
        <v>986</v>
      </c>
      <c r="J108" s="11">
        <v>974</v>
      </c>
      <c r="K108" s="15">
        <v>972</v>
      </c>
      <c r="L108" s="11">
        <v>1025</v>
      </c>
      <c r="M108" s="11">
        <v>1017</v>
      </c>
      <c r="N108" s="11">
        <v>1064</v>
      </c>
      <c r="O108" s="11">
        <v>994</v>
      </c>
      <c r="P108" s="11">
        <v>1008</v>
      </c>
      <c r="Q108" s="11">
        <v>975</v>
      </c>
      <c r="R108" s="11">
        <v>1030</v>
      </c>
      <c r="S108" s="11">
        <v>981</v>
      </c>
      <c r="T108" s="11">
        <v>1031</v>
      </c>
      <c r="U108" s="11">
        <v>943</v>
      </c>
      <c r="V108" s="42">
        <v>4091</v>
      </c>
      <c r="W108" s="11">
        <v>999</v>
      </c>
      <c r="X108" s="11">
        <v>979</v>
      </c>
      <c r="Y108" s="11">
        <v>931</v>
      </c>
      <c r="AA108" s="23">
        <f t="shared" si="73"/>
        <v>43266.644441608798</v>
      </c>
      <c r="AB108" s="11">
        <f t="shared" si="73"/>
        <v>198</v>
      </c>
      <c r="AC108" s="11">
        <f t="shared" si="74"/>
        <v>3.3</v>
      </c>
      <c r="AD108" s="28">
        <f t="shared" si="50"/>
        <v>0.31407173559823137</v>
      </c>
      <c r="AE108" s="28">
        <f t="shared" si="51"/>
        <v>0.32097393548793957</v>
      </c>
      <c r="AF108" s="28">
        <f t="shared" si="52"/>
        <v>0.31988106017629947</v>
      </c>
      <c r="AG108" s="28">
        <f t="shared" si="53"/>
        <v>0.3186361717434022</v>
      </c>
      <c r="AH108" s="28">
        <f t="shared" si="54"/>
        <v>0.31372753874993475</v>
      </c>
      <c r="AI108" s="28">
        <f t="shared" si="55"/>
        <v>0.32508783568861988</v>
      </c>
      <c r="AJ108" s="28">
        <f t="shared" si="56"/>
        <v>0.32615446463992503</v>
      </c>
      <c r="AK108" s="46">
        <f t="shared" si="57"/>
        <v>0.32200000000000001</v>
      </c>
      <c r="AL108" s="28">
        <f t="shared" si="58"/>
        <v>0.32200000000000001</v>
      </c>
      <c r="AM108" s="28">
        <f t="shared" si="59"/>
        <v>0.32200000000000001</v>
      </c>
      <c r="AN108" s="28">
        <f t="shared" si="60"/>
        <v>0.32200000000000001</v>
      </c>
      <c r="AO108" s="28">
        <f t="shared" si="61"/>
        <v>0.32503293747224232</v>
      </c>
      <c r="AP108" s="28">
        <f t="shared" si="62"/>
        <v>0.32200000000000001</v>
      </c>
      <c r="AQ108" s="28">
        <f t="shared" si="63"/>
        <v>0.32200000000000001</v>
      </c>
      <c r="AR108" s="28">
        <f t="shared" si="64"/>
        <v>0.32200000000000001</v>
      </c>
      <c r="AS108" s="28">
        <f t="shared" si="65"/>
        <v>0.31992877116988439</v>
      </c>
      <c r="AT108" s="28">
        <f t="shared" si="66"/>
        <v>0.32200000000000001</v>
      </c>
      <c r="AU108" s="28">
        <f t="shared" si="67"/>
        <v>0.26398422905493779</v>
      </c>
      <c r="AV108" s="47">
        <f t="shared" si="68"/>
        <v>0.32200000000000001</v>
      </c>
      <c r="AW108" s="28">
        <f t="shared" si="69"/>
        <v>0.31797441316651492</v>
      </c>
      <c r="AX108" s="28">
        <f t="shared" si="70"/>
        <v>0.32200000000000001</v>
      </c>
      <c r="AY108" s="28">
        <f t="shared" si="71"/>
        <v>0.32200000000000001</v>
      </c>
    </row>
    <row r="109" spans="1:51" x14ac:dyDescent="0.25">
      <c r="A109" s="23">
        <v>43266.645830439818</v>
      </c>
      <c r="B109" s="11">
        <v>200</v>
      </c>
      <c r="C109" s="11">
        <f t="shared" si="72"/>
        <v>3.3333333333333335</v>
      </c>
      <c r="D109" s="24">
        <v>914</v>
      </c>
      <c r="E109" s="24">
        <v>974</v>
      </c>
      <c r="F109" s="24">
        <v>957</v>
      </c>
      <c r="G109" s="24">
        <v>931</v>
      </c>
      <c r="H109" s="24">
        <v>884</v>
      </c>
      <c r="I109" s="11">
        <v>986</v>
      </c>
      <c r="J109" s="11">
        <v>972</v>
      </c>
      <c r="K109" s="15">
        <v>972</v>
      </c>
      <c r="L109" s="11">
        <v>1025</v>
      </c>
      <c r="M109" s="11">
        <v>1017</v>
      </c>
      <c r="N109" s="11">
        <v>1064</v>
      </c>
      <c r="O109" s="11">
        <v>994</v>
      </c>
      <c r="P109" s="11">
        <v>1006</v>
      </c>
      <c r="Q109" s="11">
        <v>975</v>
      </c>
      <c r="R109" s="11">
        <v>1030</v>
      </c>
      <c r="S109" s="11">
        <v>981</v>
      </c>
      <c r="T109" s="11">
        <v>1031</v>
      </c>
      <c r="U109" s="11">
        <v>943</v>
      </c>
      <c r="V109" s="42">
        <v>4091</v>
      </c>
      <c r="W109" s="11">
        <v>999</v>
      </c>
      <c r="X109" s="11">
        <v>979</v>
      </c>
      <c r="Y109" s="11">
        <v>931</v>
      </c>
      <c r="AA109" s="23">
        <f t="shared" si="73"/>
        <v>43266.645830439818</v>
      </c>
      <c r="AB109" s="11">
        <f t="shared" si="73"/>
        <v>200</v>
      </c>
      <c r="AC109" s="11">
        <f t="shared" si="74"/>
        <v>3.3333333333333335</v>
      </c>
      <c r="AD109" s="28">
        <f t="shared" si="50"/>
        <v>0.31407173559823137</v>
      </c>
      <c r="AE109" s="28">
        <f t="shared" si="51"/>
        <v>0.32097393548793957</v>
      </c>
      <c r="AF109" s="28">
        <f t="shared" si="52"/>
        <v>0.31882407512173255</v>
      </c>
      <c r="AG109" s="28">
        <f t="shared" si="53"/>
        <v>0.31751849750580352</v>
      </c>
      <c r="AH109" s="28">
        <f t="shared" si="54"/>
        <v>0.31138189580973435</v>
      </c>
      <c r="AI109" s="28">
        <f t="shared" si="55"/>
        <v>0.32508783568861988</v>
      </c>
      <c r="AJ109" s="28">
        <f t="shared" si="56"/>
        <v>0.32407402671650981</v>
      </c>
      <c r="AK109" s="46">
        <f t="shared" si="57"/>
        <v>0.32200000000000001</v>
      </c>
      <c r="AL109" s="28">
        <f t="shared" si="58"/>
        <v>0.32200000000000001</v>
      </c>
      <c r="AM109" s="28">
        <f t="shared" si="59"/>
        <v>0.32200000000000001</v>
      </c>
      <c r="AN109" s="28">
        <f t="shared" si="60"/>
        <v>0.32200000000000001</v>
      </c>
      <c r="AO109" s="28">
        <f t="shared" si="61"/>
        <v>0.32503293747224232</v>
      </c>
      <c r="AP109" s="28">
        <f t="shared" si="62"/>
        <v>0.32005223016025697</v>
      </c>
      <c r="AQ109" s="28">
        <f t="shared" si="63"/>
        <v>0.32200000000000001</v>
      </c>
      <c r="AR109" s="28">
        <f t="shared" si="64"/>
        <v>0.32200000000000001</v>
      </c>
      <c r="AS109" s="28">
        <f t="shared" si="65"/>
        <v>0.31992877116988439</v>
      </c>
      <c r="AT109" s="28">
        <f t="shared" si="66"/>
        <v>0.32200000000000001</v>
      </c>
      <c r="AU109" s="28">
        <f t="shared" si="67"/>
        <v>0.26398422905493779</v>
      </c>
      <c r="AV109" s="47">
        <f t="shared" si="68"/>
        <v>0.32200000000000001</v>
      </c>
      <c r="AW109" s="28">
        <f t="shared" si="69"/>
        <v>0.31797441316651492</v>
      </c>
      <c r="AX109" s="28">
        <f t="shared" si="70"/>
        <v>0.32200000000000001</v>
      </c>
      <c r="AY109" s="28">
        <f t="shared" si="71"/>
        <v>0.32200000000000001</v>
      </c>
    </row>
    <row r="110" spans="1:51" x14ac:dyDescent="0.25">
      <c r="A110" s="23">
        <v>43266.647219270832</v>
      </c>
      <c r="B110" s="11">
        <v>202</v>
      </c>
      <c r="C110" s="11">
        <f t="shared" si="72"/>
        <v>3.3666666666666667</v>
      </c>
      <c r="D110" s="24">
        <v>914</v>
      </c>
      <c r="E110" s="24">
        <v>974</v>
      </c>
      <c r="F110" s="24">
        <v>957</v>
      </c>
      <c r="G110" s="24">
        <v>930</v>
      </c>
      <c r="H110" s="24">
        <v>883</v>
      </c>
      <c r="I110" s="11">
        <v>987</v>
      </c>
      <c r="J110" s="11">
        <v>973</v>
      </c>
      <c r="K110" s="15">
        <v>972</v>
      </c>
      <c r="L110" s="11">
        <v>1025</v>
      </c>
      <c r="M110" s="11">
        <v>1017</v>
      </c>
      <c r="N110" s="11">
        <v>1064</v>
      </c>
      <c r="O110" s="11">
        <v>994</v>
      </c>
      <c r="P110" s="11">
        <v>1006</v>
      </c>
      <c r="Q110" s="11">
        <v>975</v>
      </c>
      <c r="R110" s="11">
        <v>1030</v>
      </c>
      <c r="S110" s="11">
        <v>980</v>
      </c>
      <c r="T110" s="11">
        <v>1031</v>
      </c>
      <c r="U110" s="11">
        <v>943</v>
      </c>
      <c r="V110" s="42">
        <v>4091</v>
      </c>
      <c r="W110" s="11">
        <v>999</v>
      </c>
      <c r="X110" s="11">
        <v>979</v>
      </c>
      <c r="Y110" s="11">
        <v>931</v>
      </c>
      <c r="AA110" s="23">
        <f t="shared" si="73"/>
        <v>43266.647219270832</v>
      </c>
      <c r="AB110" s="11">
        <f t="shared" si="73"/>
        <v>202</v>
      </c>
      <c r="AC110" s="11">
        <f t="shared" si="74"/>
        <v>3.3666666666666667</v>
      </c>
      <c r="AD110" s="28">
        <f t="shared" si="50"/>
        <v>0.31407173559823137</v>
      </c>
      <c r="AE110" s="28">
        <f t="shared" si="51"/>
        <v>0.32097393548793957</v>
      </c>
      <c r="AF110" s="28">
        <f t="shared" si="52"/>
        <v>0.31882407512173255</v>
      </c>
      <c r="AG110" s="28">
        <f t="shared" si="53"/>
        <v>0.31640262258247831</v>
      </c>
      <c r="AH110" s="28">
        <f t="shared" si="54"/>
        <v>0.31021205496519222</v>
      </c>
      <c r="AI110" s="28">
        <f t="shared" si="55"/>
        <v>0.32612025202811401</v>
      </c>
      <c r="AJ110" s="28">
        <f t="shared" si="56"/>
        <v>0.32511344386516333</v>
      </c>
      <c r="AK110" s="46">
        <f t="shared" si="57"/>
        <v>0.32200000000000001</v>
      </c>
      <c r="AL110" s="28">
        <f t="shared" si="58"/>
        <v>0.32200000000000001</v>
      </c>
      <c r="AM110" s="28">
        <f t="shared" si="59"/>
        <v>0.32200000000000001</v>
      </c>
      <c r="AN110" s="28">
        <f t="shared" si="60"/>
        <v>0.32200000000000001</v>
      </c>
      <c r="AO110" s="28">
        <f t="shared" si="61"/>
        <v>0.32503293747224232</v>
      </c>
      <c r="AP110" s="28">
        <f t="shared" si="62"/>
        <v>0.32005223016025697</v>
      </c>
      <c r="AQ110" s="28">
        <f t="shared" si="63"/>
        <v>0.32200000000000001</v>
      </c>
      <c r="AR110" s="28">
        <f t="shared" si="64"/>
        <v>0.32200000000000001</v>
      </c>
      <c r="AS110" s="28">
        <f t="shared" si="65"/>
        <v>0.31889552879243321</v>
      </c>
      <c r="AT110" s="28">
        <f t="shared" si="66"/>
        <v>0.32200000000000001</v>
      </c>
      <c r="AU110" s="28">
        <f t="shared" si="67"/>
        <v>0.26398422905493779</v>
      </c>
      <c r="AV110" s="47">
        <f t="shared" si="68"/>
        <v>0.32200000000000001</v>
      </c>
      <c r="AW110" s="28">
        <f t="shared" si="69"/>
        <v>0.31797441316651492</v>
      </c>
      <c r="AX110" s="28">
        <f t="shared" si="70"/>
        <v>0.32200000000000001</v>
      </c>
      <c r="AY110" s="28">
        <f t="shared" si="71"/>
        <v>0.32200000000000001</v>
      </c>
    </row>
    <row r="111" spans="1:51" x14ac:dyDescent="0.25">
      <c r="A111" s="23">
        <v>43266.648608101852</v>
      </c>
      <c r="B111" s="11">
        <v>204</v>
      </c>
      <c r="C111" s="11">
        <f t="shared" si="72"/>
        <v>3.4</v>
      </c>
      <c r="D111" s="24">
        <v>914</v>
      </c>
      <c r="E111" s="24">
        <v>974</v>
      </c>
      <c r="F111" s="24">
        <v>957</v>
      </c>
      <c r="G111" s="24">
        <v>931</v>
      </c>
      <c r="H111" s="24">
        <v>883</v>
      </c>
      <c r="I111" s="11">
        <v>987</v>
      </c>
      <c r="J111" s="11">
        <v>972</v>
      </c>
      <c r="K111" s="15">
        <v>972</v>
      </c>
      <c r="L111" s="11">
        <v>1024</v>
      </c>
      <c r="M111" s="11">
        <v>1017</v>
      </c>
      <c r="N111" s="11">
        <v>1064</v>
      </c>
      <c r="O111" s="11">
        <v>994</v>
      </c>
      <c r="P111" s="11">
        <v>1006</v>
      </c>
      <c r="Q111" s="11">
        <v>975</v>
      </c>
      <c r="R111" s="11">
        <v>1030</v>
      </c>
      <c r="S111" s="11">
        <v>979</v>
      </c>
      <c r="T111" s="11">
        <v>1031</v>
      </c>
      <c r="U111" s="11">
        <v>943</v>
      </c>
      <c r="V111" s="42">
        <v>4091</v>
      </c>
      <c r="W111" s="11">
        <v>999</v>
      </c>
      <c r="X111" s="11">
        <v>979</v>
      </c>
      <c r="Y111" s="11">
        <v>931</v>
      </c>
      <c r="AA111" s="23">
        <f t="shared" si="73"/>
        <v>43266.648608101852</v>
      </c>
      <c r="AB111" s="11">
        <f t="shared" si="73"/>
        <v>204</v>
      </c>
      <c r="AC111" s="11">
        <f t="shared" si="74"/>
        <v>3.4</v>
      </c>
      <c r="AD111" s="28">
        <f t="shared" si="50"/>
        <v>0.31407173559823137</v>
      </c>
      <c r="AE111" s="28">
        <f t="shared" si="51"/>
        <v>0.32097393548793957</v>
      </c>
      <c r="AF111" s="28">
        <f t="shared" si="52"/>
        <v>0.31882407512173255</v>
      </c>
      <c r="AG111" s="28">
        <f t="shared" si="53"/>
        <v>0.31751849750580352</v>
      </c>
      <c r="AH111" s="28">
        <f t="shared" si="54"/>
        <v>0.31021205496519222</v>
      </c>
      <c r="AI111" s="28">
        <f t="shared" si="55"/>
        <v>0.32612025202811401</v>
      </c>
      <c r="AJ111" s="28">
        <f t="shared" si="56"/>
        <v>0.32407402671650981</v>
      </c>
      <c r="AK111" s="46">
        <f t="shared" si="57"/>
        <v>0.32200000000000001</v>
      </c>
      <c r="AL111" s="28">
        <f t="shared" si="58"/>
        <v>0.32102064256530433</v>
      </c>
      <c r="AM111" s="28">
        <f t="shared" si="59"/>
        <v>0.32200000000000001</v>
      </c>
      <c r="AN111" s="28">
        <f t="shared" si="60"/>
        <v>0.32200000000000001</v>
      </c>
      <c r="AO111" s="28">
        <f t="shared" si="61"/>
        <v>0.32503293747224232</v>
      </c>
      <c r="AP111" s="28">
        <f t="shared" si="62"/>
        <v>0.32005223016025697</v>
      </c>
      <c r="AQ111" s="28">
        <f t="shared" si="63"/>
        <v>0.32200000000000001</v>
      </c>
      <c r="AR111" s="28">
        <f t="shared" si="64"/>
        <v>0.32200000000000001</v>
      </c>
      <c r="AS111" s="28">
        <f t="shared" si="65"/>
        <v>0.31786386669877986</v>
      </c>
      <c r="AT111" s="28">
        <f t="shared" si="66"/>
        <v>0.32200000000000001</v>
      </c>
      <c r="AU111" s="28">
        <f t="shared" si="67"/>
        <v>0.26398422905493779</v>
      </c>
      <c r="AV111" s="47">
        <f t="shared" si="68"/>
        <v>0.32200000000000001</v>
      </c>
      <c r="AW111" s="28">
        <f t="shared" si="69"/>
        <v>0.31797441316651492</v>
      </c>
      <c r="AX111" s="28">
        <f t="shared" si="70"/>
        <v>0.32200000000000001</v>
      </c>
      <c r="AY111" s="28">
        <f t="shared" si="71"/>
        <v>0.32200000000000001</v>
      </c>
    </row>
    <row r="112" spans="1:51" x14ac:dyDescent="0.25">
      <c r="A112" s="23">
        <v>43266.649996932872</v>
      </c>
      <c r="B112" s="11">
        <v>206</v>
      </c>
      <c r="C112" s="11">
        <f t="shared" si="72"/>
        <v>3.4333333333333331</v>
      </c>
      <c r="D112" s="24">
        <v>913</v>
      </c>
      <c r="E112" s="24">
        <v>974</v>
      </c>
      <c r="F112" s="24">
        <v>957</v>
      </c>
      <c r="G112" s="24">
        <v>931</v>
      </c>
      <c r="H112" s="24">
        <v>883</v>
      </c>
      <c r="I112" s="11">
        <v>986</v>
      </c>
      <c r="J112" s="11">
        <v>972</v>
      </c>
      <c r="K112" s="15">
        <v>972</v>
      </c>
      <c r="L112" s="11">
        <v>1024</v>
      </c>
      <c r="M112" s="11">
        <v>1017</v>
      </c>
      <c r="N112" s="11">
        <v>1064</v>
      </c>
      <c r="O112" s="11">
        <v>994</v>
      </c>
      <c r="P112" s="11">
        <v>1006</v>
      </c>
      <c r="Q112" s="11">
        <v>975</v>
      </c>
      <c r="R112" s="11">
        <v>1030</v>
      </c>
      <c r="S112" s="11">
        <v>979</v>
      </c>
      <c r="T112" s="11">
        <v>1031</v>
      </c>
      <c r="U112" s="11">
        <v>943</v>
      </c>
      <c r="V112" s="42">
        <v>4091</v>
      </c>
      <c r="W112" s="11">
        <v>999</v>
      </c>
      <c r="X112" s="11">
        <v>979</v>
      </c>
      <c r="Y112" s="11">
        <v>931</v>
      </c>
      <c r="AA112" s="23">
        <f t="shared" si="73"/>
        <v>43266.649996932872</v>
      </c>
      <c r="AB112" s="11">
        <f t="shared" si="73"/>
        <v>206</v>
      </c>
      <c r="AC112" s="11">
        <f t="shared" si="74"/>
        <v>3.4333333333333331</v>
      </c>
      <c r="AD112" s="28">
        <f t="shared" si="50"/>
        <v>0.31294652703268655</v>
      </c>
      <c r="AE112" s="28">
        <f t="shared" si="51"/>
        <v>0.32097393548793957</v>
      </c>
      <c r="AF112" s="28">
        <f t="shared" si="52"/>
        <v>0.31882407512173255</v>
      </c>
      <c r="AG112" s="28">
        <f t="shared" si="53"/>
        <v>0.31751849750580352</v>
      </c>
      <c r="AH112" s="28">
        <f t="shared" si="54"/>
        <v>0.31021205496519222</v>
      </c>
      <c r="AI112" s="28">
        <f t="shared" si="55"/>
        <v>0.32508783568861988</v>
      </c>
      <c r="AJ112" s="28">
        <f t="shared" si="56"/>
        <v>0.32407402671650981</v>
      </c>
      <c r="AK112" s="46">
        <f t="shared" si="57"/>
        <v>0.32200000000000001</v>
      </c>
      <c r="AL112" s="28">
        <f t="shared" si="58"/>
        <v>0.32102064256530433</v>
      </c>
      <c r="AM112" s="28">
        <f t="shared" si="59"/>
        <v>0.32200000000000001</v>
      </c>
      <c r="AN112" s="28">
        <f t="shared" si="60"/>
        <v>0.32200000000000001</v>
      </c>
      <c r="AO112" s="28">
        <f t="shared" si="61"/>
        <v>0.32503293747224232</v>
      </c>
      <c r="AP112" s="28">
        <f t="shared" si="62"/>
        <v>0.32005223016025697</v>
      </c>
      <c r="AQ112" s="28">
        <f t="shared" si="63"/>
        <v>0.32200000000000001</v>
      </c>
      <c r="AR112" s="28">
        <f t="shared" si="64"/>
        <v>0.32200000000000001</v>
      </c>
      <c r="AS112" s="28">
        <f t="shared" si="65"/>
        <v>0.31786386669877986</v>
      </c>
      <c r="AT112" s="28">
        <f t="shared" si="66"/>
        <v>0.32200000000000001</v>
      </c>
      <c r="AU112" s="28">
        <f t="shared" si="67"/>
        <v>0.26398422905493779</v>
      </c>
      <c r="AV112" s="47">
        <f t="shared" si="68"/>
        <v>0.32200000000000001</v>
      </c>
      <c r="AW112" s="28">
        <f t="shared" si="69"/>
        <v>0.31797441316651492</v>
      </c>
      <c r="AX112" s="28">
        <f t="shared" si="70"/>
        <v>0.32200000000000001</v>
      </c>
      <c r="AY112" s="28">
        <f t="shared" si="71"/>
        <v>0.32200000000000001</v>
      </c>
    </row>
    <row r="113" spans="1:51" x14ac:dyDescent="0.25">
      <c r="A113" s="23">
        <v>43266.651385763886</v>
      </c>
      <c r="B113" s="11">
        <v>208</v>
      </c>
      <c r="C113" s="11">
        <f t="shared" si="72"/>
        <v>3.4666666666666668</v>
      </c>
      <c r="D113" s="24">
        <v>913</v>
      </c>
      <c r="E113" s="24">
        <v>974</v>
      </c>
      <c r="F113" s="24">
        <v>957</v>
      </c>
      <c r="G113" s="24">
        <v>931</v>
      </c>
      <c r="H113" s="24">
        <v>883</v>
      </c>
      <c r="I113" s="11">
        <v>987</v>
      </c>
      <c r="J113" s="11">
        <v>973</v>
      </c>
      <c r="K113" s="15">
        <v>972</v>
      </c>
      <c r="L113" s="11">
        <v>1025</v>
      </c>
      <c r="M113" s="11">
        <v>1017</v>
      </c>
      <c r="N113" s="11">
        <v>1064</v>
      </c>
      <c r="O113" s="11">
        <v>994</v>
      </c>
      <c r="P113" s="11">
        <v>1007</v>
      </c>
      <c r="Q113" s="11">
        <v>975</v>
      </c>
      <c r="R113" s="11">
        <v>1030</v>
      </c>
      <c r="S113" s="11">
        <v>980</v>
      </c>
      <c r="T113" s="11">
        <v>1031</v>
      </c>
      <c r="U113" s="11">
        <v>942</v>
      </c>
      <c r="V113" s="42">
        <v>4091</v>
      </c>
      <c r="W113" s="11">
        <v>999</v>
      </c>
      <c r="X113" s="11">
        <v>979</v>
      </c>
      <c r="Y113" s="11">
        <v>931</v>
      </c>
      <c r="AA113" s="23">
        <f t="shared" si="73"/>
        <v>43266.651385763886</v>
      </c>
      <c r="AB113" s="11">
        <f t="shared" si="73"/>
        <v>208</v>
      </c>
      <c r="AC113" s="11">
        <f t="shared" si="74"/>
        <v>3.4666666666666668</v>
      </c>
      <c r="AD113" s="28">
        <f t="shared" si="50"/>
        <v>0.31294652703268655</v>
      </c>
      <c r="AE113" s="28">
        <f t="shared" si="51"/>
        <v>0.32097393548793957</v>
      </c>
      <c r="AF113" s="28">
        <f t="shared" si="52"/>
        <v>0.31882407512173255</v>
      </c>
      <c r="AG113" s="28">
        <f t="shared" si="53"/>
        <v>0.31751849750580352</v>
      </c>
      <c r="AH113" s="28">
        <f t="shared" si="54"/>
        <v>0.31021205496519222</v>
      </c>
      <c r="AI113" s="28">
        <f t="shared" si="55"/>
        <v>0.32612025202811401</v>
      </c>
      <c r="AJ113" s="28">
        <f t="shared" si="56"/>
        <v>0.32511344386516333</v>
      </c>
      <c r="AK113" s="46">
        <f t="shared" si="57"/>
        <v>0.32200000000000001</v>
      </c>
      <c r="AL113" s="28">
        <f t="shared" si="58"/>
        <v>0.32200000000000001</v>
      </c>
      <c r="AM113" s="28">
        <f t="shared" si="59"/>
        <v>0.32200000000000001</v>
      </c>
      <c r="AN113" s="28">
        <f t="shared" si="60"/>
        <v>0.32200000000000001</v>
      </c>
      <c r="AO113" s="28">
        <f t="shared" si="61"/>
        <v>0.32503293747224232</v>
      </c>
      <c r="AP113" s="28">
        <f t="shared" si="62"/>
        <v>0.3210253897438981</v>
      </c>
      <c r="AQ113" s="28">
        <f t="shared" si="63"/>
        <v>0.32200000000000001</v>
      </c>
      <c r="AR113" s="28">
        <f t="shared" si="64"/>
        <v>0.32200000000000001</v>
      </c>
      <c r="AS113" s="28">
        <f t="shared" si="65"/>
        <v>0.31889552879243321</v>
      </c>
      <c r="AT113" s="28">
        <f t="shared" si="66"/>
        <v>0.32200000000000001</v>
      </c>
      <c r="AU113" s="28">
        <f t="shared" si="67"/>
        <v>0.26306251543608011</v>
      </c>
      <c r="AV113" s="47">
        <f t="shared" si="68"/>
        <v>0.32200000000000001</v>
      </c>
      <c r="AW113" s="28">
        <f t="shared" si="69"/>
        <v>0.31797441316651492</v>
      </c>
      <c r="AX113" s="28">
        <f t="shared" si="70"/>
        <v>0.32200000000000001</v>
      </c>
      <c r="AY113" s="28">
        <f t="shared" si="71"/>
        <v>0.32200000000000001</v>
      </c>
    </row>
    <row r="114" spans="1:51" x14ac:dyDescent="0.25">
      <c r="A114" s="23">
        <v>43266.652774594906</v>
      </c>
      <c r="B114" s="11">
        <v>210</v>
      </c>
      <c r="C114" s="11">
        <f t="shared" si="72"/>
        <v>3.5</v>
      </c>
      <c r="D114" s="24">
        <v>913</v>
      </c>
      <c r="E114" s="24">
        <v>974</v>
      </c>
      <c r="F114" s="24">
        <v>957</v>
      </c>
      <c r="G114" s="24">
        <v>931</v>
      </c>
      <c r="H114" s="24">
        <v>883</v>
      </c>
      <c r="I114" s="11">
        <v>987</v>
      </c>
      <c r="J114" s="11">
        <v>973</v>
      </c>
      <c r="K114" s="15">
        <v>972</v>
      </c>
      <c r="L114" s="11">
        <v>1024</v>
      </c>
      <c r="M114" s="11">
        <v>1017</v>
      </c>
      <c r="N114" s="11">
        <v>1064</v>
      </c>
      <c r="O114" s="11">
        <v>994</v>
      </c>
      <c r="P114" s="11">
        <v>1007</v>
      </c>
      <c r="Q114" s="11">
        <v>975</v>
      </c>
      <c r="R114" s="11">
        <v>1030</v>
      </c>
      <c r="S114" s="11">
        <v>981</v>
      </c>
      <c r="T114" s="11">
        <v>1031</v>
      </c>
      <c r="U114" s="11">
        <v>939</v>
      </c>
      <c r="V114" s="42">
        <v>4091</v>
      </c>
      <c r="W114" s="11">
        <v>999</v>
      </c>
      <c r="X114" s="11">
        <v>979</v>
      </c>
      <c r="Y114" s="11">
        <v>931</v>
      </c>
      <c r="AA114" s="23">
        <f t="shared" si="73"/>
        <v>43266.652774594906</v>
      </c>
      <c r="AB114" s="11">
        <f t="shared" si="73"/>
        <v>210</v>
      </c>
      <c r="AC114" s="11">
        <f t="shared" si="74"/>
        <v>3.5</v>
      </c>
      <c r="AD114" s="28">
        <f t="shared" si="50"/>
        <v>0.31294652703268655</v>
      </c>
      <c r="AE114" s="28">
        <f t="shared" si="51"/>
        <v>0.32097393548793957</v>
      </c>
      <c r="AF114" s="28">
        <f t="shared" si="52"/>
        <v>0.31882407512173255</v>
      </c>
      <c r="AG114" s="28">
        <f t="shared" si="53"/>
        <v>0.31751849750580352</v>
      </c>
      <c r="AH114" s="28">
        <f t="shared" si="54"/>
        <v>0.31021205496519222</v>
      </c>
      <c r="AI114" s="28">
        <f t="shared" si="55"/>
        <v>0.32612025202811401</v>
      </c>
      <c r="AJ114" s="28">
        <f t="shared" si="56"/>
        <v>0.32511344386516333</v>
      </c>
      <c r="AK114" s="46">
        <f t="shared" si="57"/>
        <v>0.32200000000000001</v>
      </c>
      <c r="AL114" s="28">
        <f t="shared" si="58"/>
        <v>0.32102064256530433</v>
      </c>
      <c r="AM114" s="28">
        <f t="shared" si="59"/>
        <v>0.32200000000000001</v>
      </c>
      <c r="AN114" s="28">
        <f t="shared" si="60"/>
        <v>0.32200000000000001</v>
      </c>
      <c r="AO114" s="28">
        <f t="shared" si="61"/>
        <v>0.32503293747224232</v>
      </c>
      <c r="AP114" s="28">
        <f t="shared" si="62"/>
        <v>0.3210253897438981</v>
      </c>
      <c r="AQ114" s="28">
        <f t="shared" si="63"/>
        <v>0.32200000000000001</v>
      </c>
      <c r="AR114" s="28">
        <f t="shared" si="64"/>
        <v>0.32200000000000001</v>
      </c>
      <c r="AS114" s="28">
        <f t="shared" si="65"/>
        <v>0.31992877116988439</v>
      </c>
      <c r="AT114" s="28">
        <f t="shared" si="66"/>
        <v>0.32200000000000001</v>
      </c>
      <c r="AU114" s="28">
        <f t="shared" si="67"/>
        <v>0.26030617063853045</v>
      </c>
      <c r="AV114" s="47">
        <f t="shared" si="68"/>
        <v>0.32200000000000001</v>
      </c>
      <c r="AW114" s="28">
        <f t="shared" si="69"/>
        <v>0.31797441316651492</v>
      </c>
      <c r="AX114" s="28">
        <f t="shared" si="70"/>
        <v>0.32200000000000001</v>
      </c>
      <c r="AY114" s="28">
        <f t="shared" si="71"/>
        <v>0.32200000000000001</v>
      </c>
    </row>
    <row r="115" spans="1:51" x14ac:dyDescent="0.25">
      <c r="A115" s="23">
        <v>43266.654163425927</v>
      </c>
      <c r="B115" s="11">
        <v>212</v>
      </c>
      <c r="C115" s="11">
        <f t="shared" si="72"/>
        <v>3.5333333333333332</v>
      </c>
      <c r="D115" s="24">
        <v>913</v>
      </c>
      <c r="E115" s="24">
        <v>974</v>
      </c>
      <c r="F115" s="24">
        <v>957</v>
      </c>
      <c r="G115" s="24">
        <v>931</v>
      </c>
      <c r="H115" s="24">
        <v>884</v>
      </c>
      <c r="I115" s="11">
        <v>984</v>
      </c>
      <c r="J115" s="11">
        <v>973</v>
      </c>
      <c r="K115" s="15">
        <v>972</v>
      </c>
      <c r="L115" s="11">
        <v>1025</v>
      </c>
      <c r="M115" s="11">
        <v>1017</v>
      </c>
      <c r="N115" s="11">
        <v>1064</v>
      </c>
      <c r="O115" s="11">
        <v>994</v>
      </c>
      <c r="P115" s="11">
        <v>1006</v>
      </c>
      <c r="Q115" s="11">
        <v>975</v>
      </c>
      <c r="R115" s="11">
        <v>1030</v>
      </c>
      <c r="S115" s="11">
        <v>981</v>
      </c>
      <c r="T115" s="11">
        <v>1031</v>
      </c>
      <c r="U115" s="11">
        <v>939</v>
      </c>
      <c r="V115" s="42">
        <v>4091</v>
      </c>
      <c r="W115" s="11">
        <v>999</v>
      </c>
      <c r="X115" s="11">
        <v>979</v>
      </c>
      <c r="Y115" s="11">
        <v>931</v>
      </c>
      <c r="AA115" s="23">
        <f t="shared" si="73"/>
        <v>43266.654163425927</v>
      </c>
      <c r="AB115" s="11">
        <f t="shared" si="73"/>
        <v>212</v>
      </c>
      <c r="AC115" s="11">
        <f t="shared" si="74"/>
        <v>3.5333333333333332</v>
      </c>
      <c r="AD115" s="28">
        <f t="shared" si="50"/>
        <v>0.31294652703268655</v>
      </c>
      <c r="AE115" s="28">
        <f t="shared" si="51"/>
        <v>0.32097393548793957</v>
      </c>
      <c r="AF115" s="28">
        <f t="shared" si="52"/>
        <v>0.31882407512173255</v>
      </c>
      <c r="AG115" s="28">
        <f t="shared" si="53"/>
        <v>0.31751849750580352</v>
      </c>
      <c r="AH115" s="28">
        <f t="shared" si="54"/>
        <v>0.31138189580973435</v>
      </c>
      <c r="AI115" s="28">
        <f t="shared" si="55"/>
        <v>0.32302771047081857</v>
      </c>
      <c r="AJ115" s="28">
        <f t="shared" si="56"/>
        <v>0.32511344386516333</v>
      </c>
      <c r="AK115" s="46">
        <f t="shared" si="57"/>
        <v>0.32200000000000001</v>
      </c>
      <c r="AL115" s="28">
        <f t="shared" si="58"/>
        <v>0.32200000000000001</v>
      </c>
      <c r="AM115" s="28">
        <f t="shared" si="59"/>
        <v>0.32200000000000001</v>
      </c>
      <c r="AN115" s="28">
        <f t="shared" si="60"/>
        <v>0.32200000000000001</v>
      </c>
      <c r="AO115" s="28">
        <f t="shared" si="61"/>
        <v>0.32503293747224232</v>
      </c>
      <c r="AP115" s="28">
        <f t="shared" si="62"/>
        <v>0.32005223016025697</v>
      </c>
      <c r="AQ115" s="28">
        <f t="shared" si="63"/>
        <v>0.32200000000000001</v>
      </c>
      <c r="AR115" s="28">
        <f t="shared" si="64"/>
        <v>0.32200000000000001</v>
      </c>
      <c r="AS115" s="28">
        <f t="shared" si="65"/>
        <v>0.31992877116988439</v>
      </c>
      <c r="AT115" s="28">
        <f t="shared" si="66"/>
        <v>0.32200000000000001</v>
      </c>
      <c r="AU115" s="28">
        <f t="shared" si="67"/>
        <v>0.26030617063853045</v>
      </c>
      <c r="AV115" s="47">
        <f t="shared" si="68"/>
        <v>0.32200000000000001</v>
      </c>
      <c r="AW115" s="28">
        <f t="shared" si="69"/>
        <v>0.31797441316651492</v>
      </c>
      <c r="AX115" s="28">
        <f t="shared" si="70"/>
        <v>0.32200000000000001</v>
      </c>
      <c r="AY115" s="28">
        <f t="shared" si="71"/>
        <v>0.32200000000000001</v>
      </c>
    </row>
    <row r="116" spans="1:51" x14ac:dyDescent="0.25">
      <c r="A116" s="23">
        <v>43266.655552256947</v>
      </c>
      <c r="B116" s="11">
        <v>214</v>
      </c>
      <c r="C116" s="11">
        <f t="shared" si="72"/>
        <v>3.5666666666666669</v>
      </c>
      <c r="D116" s="24">
        <v>913</v>
      </c>
      <c r="E116" s="24">
        <v>974</v>
      </c>
      <c r="F116" s="24">
        <v>957</v>
      </c>
      <c r="G116" s="24">
        <v>931</v>
      </c>
      <c r="H116" s="24">
        <v>882</v>
      </c>
      <c r="I116" s="11">
        <v>987</v>
      </c>
      <c r="J116" s="11">
        <v>973</v>
      </c>
      <c r="K116" s="15">
        <v>972</v>
      </c>
      <c r="L116" s="11">
        <v>1025</v>
      </c>
      <c r="M116" s="11">
        <v>1017</v>
      </c>
      <c r="N116" s="11">
        <v>1064</v>
      </c>
      <c r="O116" s="11">
        <v>994</v>
      </c>
      <c r="P116" s="11">
        <v>1005</v>
      </c>
      <c r="Q116" s="11">
        <v>975</v>
      </c>
      <c r="R116" s="11">
        <v>1030</v>
      </c>
      <c r="S116" s="11">
        <v>981</v>
      </c>
      <c r="T116" s="11">
        <v>1031</v>
      </c>
      <c r="U116" s="11">
        <v>939</v>
      </c>
      <c r="V116" s="42">
        <v>4091</v>
      </c>
      <c r="W116" s="11">
        <v>997</v>
      </c>
      <c r="X116" s="11">
        <v>979</v>
      </c>
      <c r="Y116" s="11">
        <v>931</v>
      </c>
      <c r="AA116" s="23">
        <f t="shared" si="73"/>
        <v>43266.655552256947</v>
      </c>
      <c r="AB116" s="11">
        <f t="shared" si="73"/>
        <v>214</v>
      </c>
      <c r="AC116" s="11">
        <f t="shared" si="74"/>
        <v>3.5666666666666669</v>
      </c>
      <c r="AD116" s="28">
        <f t="shared" si="50"/>
        <v>0.31294652703268655</v>
      </c>
      <c r="AE116" s="28">
        <f t="shared" si="51"/>
        <v>0.32097393548793957</v>
      </c>
      <c r="AF116" s="28">
        <f t="shared" si="52"/>
        <v>0.31882407512173255</v>
      </c>
      <c r="AG116" s="28">
        <f t="shared" si="53"/>
        <v>0.31751849750580352</v>
      </c>
      <c r="AH116" s="28">
        <f t="shared" si="54"/>
        <v>0.3090441997058706</v>
      </c>
      <c r="AI116" s="28">
        <f t="shared" si="55"/>
        <v>0.32612025202811401</v>
      </c>
      <c r="AJ116" s="28">
        <f t="shared" si="56"/>
        <v>0.32511344386516333</v>
      </c>
      <c r="AK116" s="46">
        <f t="shared" si="57"/>
        <v>0.32200000000000001</v>
      </c>
      <c r="AL116" s="28">
        <f t="shared" si="58"/>
        <v>0.32200000000000001</v>
      </c>
      <c r="AM116" s="28">
        <f t="shared" si="59"/>
        <v>0.32200000000000001</v>
      </c>
      <c r="AN116" s="28">
        <f t="shared" si="60"/>
        <v>0.32200000000000001</v>
      </c>
      <c r="AO116" s="28">
        <f t="shared" si="61"/>
        <v>0.32503293747224232</v>
      </c>
      <c r="AP116" s="28">
        <f t="shared" si="62"/>
        <v>0.31908052052860619</v>
      </c>
      <c r="AQ116" s="28">
        <f t="shared" si="63"/>
        <v>0.32200000000000001</v>
      </c>
      <c r="AR116" s="28">
        <f t="shared" si="64"/>
        <v>0.32200000000000001</v>
      </c>
      <c r="AS116" s="28">
        <f t="shared" si="65"/>
        <v>0.31992877116988439</v>
      </c>
      <c r="AT116" s="28">
        <f t="shared" si="66"/>
        <v>0.32200000000000001</v>
      </c>
      <c r="AU116" s="28">
        <f t="shared" si="67"/>
        <v>0.26030617063853045</v>
      </c>
      <c r="AV116" s="47">
        <f t="shared" si="68"/>
        <v>0.32200000000000001</v>
      </c>
      <c r="AW116" s="28">
        <f t="shared" si="69"/>
        <v>0.31597066223702502</v>
      </c>
      <c r="AX116" s="28">
        <f t="shared" si="70"/>
        <v>0.32200000000000001</v>
      </c>
      <c r="AY116" s="28">
        <f t="shared" si="71"/>
        <v>0.32200000000000001</v>
      </c>
    </row>
    <row r="117" spans="1:51" x14ac:dyDescent="0.25">
      <c r="A117" s="23">
        <v>43266.65694108796</v>
      </c>
      <c r="B117" s="11">
        <v>216</v>
      </c>
      <c r="C117" s="11">
        <f t="shared" si="72"/>
        <v>3.6</v>
      </c>
      <c r="D117" s="24">
        <v>913</v>
      </c>
      <c r="E117" s="24">
        <v>974</v>
      </c>
      <c r="F117" s="24">
        <v>957</v>
      </c>
      <c r="G117" s="24">
        <v>931</v>
      </c>
      <c r="H117" s="24">
        <v>882</v>
      </c>
      <c r="I117" s="11">
        <v>985</v>
      </c>
      <c r="J117" s="11">
        <v>973</v>
      </c>
      <c r="K117" s="15">
        <v>972</v>
      </c>
      <c r="L117" s="11">
        <v>1025</v>
      </c>
      <c r="M117" s="11">
        <v>1017</v>
      </c>
      <c r="N117" s="11">
        <v>1064</v>
      </c>
      <c r="O117" s="11">
        <v>994</v>
      </c>
      <c r="P117" s="11">
        <v>1005</v>
      </c>
      <c r="Q117" s="11">
        <v>975</v>
      </c>
      <c r="R117" s="11">
        <v>1030</v>
      </c>
      <c r="S117" s="11">
        <v>981</v>
      </c>
      <c r="T117" s="11">
        <v>1031</v>
      </c>
      <c r="U117" s="11">
        <v>937</v>
      </c>
      <c r="V117" s="42">
        <v>4091</v>
      </c>
      <c r="W117" s="11">
        <v>997</v>
      </c>
      <c r="X117" s="11">
        <v>979</v>
      </c>
      <c r="Y117" s="11">
        <v>931</v>
      </c>
      <c r="AA117" s="23">
        <f t="shared" si="73"/>
        <v>43266.65694108796</v>
      </c>
      <c r="AB117" s="11">
        <f t="shared" si="73"/>
        <v>216</v>
      </c>
      <c r="AC117" s="11">
        <f t="shared" si="74"/>
        <v>3.6</v>
      </c>
      <c r="AD117" s="28">
        <f t="shared" si="50"/>
        <v>0.31294652703268655</v>
      </c>
      <c r="AE117" s="28">
        <f t="shared" si="51"/>
        <v>0.32097393548793957</v>
      </c>
      <c r="AF117" s="28">
        <f t="shared" si="52"/>
        <v>0.31882407512173255</v>
      </c>
      <c r="AG117" s="28">
        <f t="shared" si="53"/>
        <v>0.31751849750580352</v>
      </c>
      <c r="AH117" s="28">
        <f t="shared" si="54"/>
        <v>0.3090441997058706</v>
      </c>
      <c r="AI117" s="28">
        <f t="shared" si="55"/>
        <v>0.32405698876820671</v>
      </c>
      <c r="AJ117" s="28">
        <f t="shared" si="56"/>
        <v>0.32511344386516333</v>
      </c>
      <c r="AK117" s="46">
        <f t="shared" si="57"/>
        <v>0.32200000000000001</v>
      </c>
      <c r="AL117" s="28">
        <f t="shared" si="58"/>
        <v>0.32200000000000001</v>
      </c>
      <c r="AM117" s="28">
        <f t="shared" si="59"/>
        <v>0.32200000000000001</v>
      </c>
      <c r="AN117" s="28">
        <f t="shared" si="60"/>
        <v>0.32200000000000001</v>
      </c>
      <c r="AO117" s="28">
        <f t="shared" si="61"/>
        <v>0.32503293747224232</v>
      </c>
      <c r="AP117" s="28">
        <f t="shared" si="62"/>
        <v>0.31908052052860619</v>
      </c>
      <c r="AQ117" s="28">
        <f t="shared" si="63"/>
        <v>0.32200000000000001</v>
      </c>
      <c r="AR117" s="28">
        <f t="shared" si="64"/>
        <v>0.32200000000000001</v>
      </c>
      <c r="AS117" s="28">
        <f t="shared" si="65"/>
        <v>0.31992877116988439</v>
      </c>
      <c r="AT117" s="28">
        <f t="shared" si="66"/>
        <v>0.32200000000000001</v>
      </c>
      <c r="AU117" s="28">
        <f t="shared" si="67"/>
        <v>0.2584759296979815</v>
      </c>
      <c r="AV117" s="47">
        <f t="shared" si="68"/>
        <v>0.32200000000000001</v>
      </c>
      <c r="AW117" s="28">
        <f t="shared" si="69"/>
        <v>0.31597066223702502</v>
      </c>
      <c r="AX117" s="28">
        <f t="shared" si="70"/>
        <v>0.32200000000000001</v>
      </c>
      <c r="AY117" s="28">
        <f t="shared" si="71"/>
        <v>0.32200000000000001</v>
      </c>
    </row>
    <row r="118" spans="1:51" x14ac:dyDescent="0.25">
      <c r="A118" s="23">
        <v>43266.658329918981</v>
      </c>
      <c r="B118" s="11">
        <v>218</v>
      </c>
      <c r="C118" s="11">
        <f t="shared" si="72"/>
        <v>3.6333333333333333</v>
      </c>
      <c r="D118" s="24">
        <v>913</v>
      </c>
      <c r="E118" s="24">
        <v>974</v>
      </c>
      <c r="F118" s="24">
        <v>957</v>
      </c>
      <c r="G118" s="24">
        <v>931</v>
      </c>
      <c r="H118" s="24">
        <v>882</v>
      </c>
      <c r="I118" s="11">
        <v>985</v>
      </c>
      <c r="J118" s="11">
        <v>973</v>
      </c>
      <c r="K118" s="15">
        <v>972</v>
      </c>
      <c r="L118" s="11">
        <v>1025</v>
      </c>
      <c r="M118" s="11">
        <v>1017</v>
      </c>
      <c r="N118" s="11">
        <v>1064</v>
      </c>
      <c r="O118" s="11">
        <v>994</v>
      </c>
      <c r="P118" s="11">
        <v>1005</v>
      </c>
      <c r="Q118" s="11">
        <v>975</v>
      </c>
      <c r="R118" s="11">
        <v>1030</v>
      </c>
      <c r="S118" s="11">
        <v>981</v>
      </c>
      <c r="T118" s="11">
        <v>1031</v>
      </c>
      <c r="U118" s="11">
        <v>938</v>
      </c>
      <c r="V118" s="42">
        <v>4091</v>
      </c>
      <c r="W118" s="11">
        <v>999</v>
      </c>
      <c r="X118" s="11">
        <v>979</v>
      </c>
      <c r="Y118" s="11">
        <v>931</v>
      </c>
      <c r="AA118" s="23">
        <f t="shared" si="73"/>
        <v>43266.658329918981</v>
      </c>
      <c r="AB118" s="11">
        <f t="shared" si="73"/>
        <v>218</v>
      </c>
      <c r="AC118" s="11">
        <f t="shared" si="74"/>
        <v>3.6333333333333333</v>
      </c>
      <c r="AD118" s="28">
        <f t="shared" si="50"/>
        <v>0.31294652703268655</v>
      </c>
      <c r="AE118" s="28">
        <f t="shared" si="51"/>
        <v>0.32097393548793957</v>
      </c>
      <c r="AF118" s="28">
        <f t="shared" si="52"/>
        <v>0.31882407512173255</v>
      </c>
      <c r="AG118" s="28">
        <f t="shared" si="53"/>
        <v>0.31751849750580352</v>
      </c>
      <c r="AH118" s="28">
        <f t="shared" si="54"/>
        <v>0.3090441997058706</v>
      </c>
      <c r="AI118" s="28">
        <f t="shared" si="55"/>
        <v>0.32405698876820671</v>
      </c>
      <c r="AJ118" s="28">
        <f t="shared" si="56"/>
        <v>0.32511344386516333</v>
      </c>
      <c r="AK118" s="46">
        <f t="shared" si="57"/>
        <v>0.32200000000000001</v>
      </c>
      <c r="AL118" s="28">
        <f t="shared" si="58"/>
        <v>0.32200000000000001</v>
      </c>
      <c r="AM118" s="28">
        <f t="shared" si="59"/>
        <v>0.32200000000000001</v>
      </c>
      <c r="AN118" s="28">
        <f t="shared" si="60"/>
        <v>0.32200000000000001</v>
      </c>
      <c r="AO118" s="28">
        <f t="shared" si="61"/>
        <v>0.32503293747224232</v>
      </c>
      <c r="AP118" s="28">
        <f t="shared" si="62"/>
        <v>0.31908052052860619</v>
      </c>
      <c r="AQ118" s="28">
        <f t="shared" si="63"/>
        <v>0.32200000000000001</v>
      </c>
      <c r="AR118" s="28">
        <f t="shared" si="64"/>
        <v>0.32200000000000001</v>
      </c>
      <c r="AS118" s="28">
        <f t="shared" si="65"/>
        <v>0.31992877116988439</v>
      </c>
      <c r="AT118" s="28">
        <f t="shared" si="66"/>
        <v>0.32200000000000001</v>
      </c>
      <c r="AU118" s="28">
        <f t="shared" si="67"/>
        <v>0.25939031846224431</v>
      </c>
      <c r="AV118" s="47">
        <f t="shared" si="68"/>
        <v>0.32200000000000001</v>
      </c>
      <c r="AW118" s="28">
        <f t="shared" si="69"/>
        <v>0.31797441316651492</v>
      </c>
      <c r="AX118" s="28">
        <f t="shared" si="70"/>
        <v>0.32200000000000001</v>
      </c>
      <c r="AY118" s="28">
        <f t="shared" si="71"/>
        <v>0.32200000000000001</v>
      </c>
    </row>
    <row r="119" spans="1:51" x14ac:dyDescent="0.25">
      <c r="A119" s="23">
        <v>43266.659718750001</v>
      </c>
      <c r="B119" s="11">
        <v>220</v>
      </c>
      <c r="C119" s="11">
        <f t="shared" si="72"/>
        <v>3.6666666666666665</v>
      </c>
      <c r="D119" s="24">
        <v>913</v>
      </c>
      <c r="E119" s="24">
        <v>974</v>
      </c>
      <c r="F119" s="24">
        <v>958</v>
      </c>
      <c r="G119" s="24">
        <v>931</v>
      </c>
      <c r="H119" s="24">
        <v>882</v>
      </c>
      <c r="I119" s="11">
        <v>987</v>
      </c>
      <c r="J119" s="11">
        <v>973</v>
      </c>
      <c r="K119" s="15">
        <v>972</v>
      </c>
      <c r="L119" s="11">
        <v>1025</v>
      </c>
      <c r="M119" s="11">
        <v>1017</v>
      </c>
      <c r="N119" s="11">
        <v>1064</v>
      </c>
      <c r="O119" s="11">
        <v>994</v>
      </c>
      <c r="P119" s="11">
        <v>1005</v>
      </c>
      <c r="Q119" s="11">
        <v>975</v>
      </c>
      <c r="R119" s="11">
        <v>1030</v>
      </c>
      <c r="S119" s="11">
        <v>981</v>
      </c>
      <c r="T119" s="11">
        <v>1031</v>
      </c>
      <c r="U119" s="11">
        <v>936</v>
      </c>
      <c r="V119" s="42">
        <v>4091</v>
      </c>
      <c r="W119" s="11">
        <v>998</v>
      </c>
      <c r="X119" s="11">
        <v>979</v>
      </c>
      <c r="Y119" s="11">
        <v>931</v>
      </c>
      <c r="AA119" s="23">
        <f t="shared" si="73"/>
        <v>43266.659718750001</v>
      </c>
      <c r="AB119" s="11">
        <f t="shared" si="73"/>
        <v>220</v>
      </c>
      <c r="AC119" s="11">
        <f t="shared" si="74"/>
        <v>3.6666666666666665</v>
      </c>
      <c r="AD119" s="28">
        <f t="shared" si="50"/>
        <v>0.31294652703268655</v>
      </c>
      <c r="AE119" s="28">
        <f t="shared" si="51"/>
        <v>0.32097393548793957</v>
      </c>
      <c r="AF119" s="28">
        <f t="shared" si="52"/>
        <v>0.31988106017629947</v>
      </c>
      <c r="AG119" s="28">
        <f t="shared" si="53"/>
        <v>0.31751849750580352</v>
      </c>
      <c r="AH119" s="28">
        <f t="shared" si="54"/>
        <v>0.3090441997058706</v>
      </c>
      <c r="AI119" s="28">
        <f t="shared" si="55"/>
        <v>0.32612025202811401</v>
      </c>
      <c r="AJ119" s="28">
        <f t="shared" si="56"/>
        <v>0.32511344386516333</v>
      </c>
      <c r="AK119" s="46">
        <f t="shared" si="57"/>
        <v>0.32200000000000001</v>
      </c>
      <c r="AL119" s="28">
        <f t="shared" si="58"/>
        <v>0.32200000000000001</v>
      </c>
      <c r="AM119" s="28">
        <f t="shared" si="59"/>
        <v>0.32200000000000001</v>
      </c>
      <c r="AN119" s="28">
        <f t="shared" si="60"/>
        <v>0.32200000000000001</v>
      </c>
      <c r="AO119" s="28">
        <f t="shared" si="61"/>
        <v>0.32503293747224232</v>
      </c>
      <c r="AP119" s="28">
        <f t="shared" si="62"/>
        <v>0.31908052052860619</v>
      </c>
      <c r="AQ119" s="28">
        <f t="shared" si="63"/>
        <v>0.32200000000000001</v>
      </c>
      <c r="AR119" s="28">
        <f t="shared" si="64"/>
        <v>0.32200000000000001</v>
      </c>
      <c r="AS119" s="28">
        <f t="shared" si="65"/>
        <v>0.31992877116988439</v>
      </c>
      <c r="AT119" s="28">
        <f t="shared" si="66"/>
        <v>0.32200000000000001</v>
      </c>
      <c r="AU119" s="28">
        <f t="shared" si="67"/>
        <v>0.25756300356546219</v>
      </c>
      <c r="AV119" s="47">
        <f t="shared" si="68"/>
        <v>0.32200000000000001</v>
      </c>
      <c r="AW119" s="28">
        <f t="shared" si="69"/>
        <v>0.31697178478945676</v>
      </c>
      <c r="AX119" s="28">
        <f t="shared" si="70"/>
        <v>0.32200000000000001</v>
      </c>
      <c r="AY119" s="28">
        <f t="shared" si="71"/>
        <v>0.32200000000000001</v>
      </c>
    </row>
    <row r="120" spans="1:51" x14ac:dyDescent="0.25">
      <c r="A120" s="23">
        <v>43266.661107581021</v>
      </c>
      <c r="B120" s="11">
        <v>222</v>
      </c>
      <c r="C120" s="11">
        <f t="shared" si="72"/>
        <v>3.7</v>
      </c>
      <c r="D120" s="24">
        <v>913</v>
      </c>
      <c r="E120" s="24">
        <v>974</v>
      </c>
      <c r="F120" s="24">
        <v>958</v>
      </c>
      <c r="G120" s="24">
        <v>931</v>
      </c>
      <c r="H120" s="24">
        <v>882</v>
      </c>
      <c r="I120" s="11">
        <v>984</v>
      </c>
      <c r="J120" s="11">
        <v>974</v>
      </c>
      <c r="K120" s="15">
        <v>972</v>
      </c>
      <c r="L120" s="11">
        <v>1025</v>
      </c>
      <c r="M120" s="11">
        <v>1016</v>
      </c>
      <c r="N120" s="11">
        <v>1064</v>
      </c>
      <c r="O120" s="11">
        <v>994</v>
      </c>
      <c r="P120" s="11">
        <v>1006</v>
      </c>
      <c r="Q120" s="11">
        <v>975</v>
      </c>
      <c r="R120" s="11">
        <v>1030</v>
      </c>
      <c r="S120" s="11">
        <v>981</v>
      </c>
      <c r="T120" s="11">
        <v>1031</v>
      </c>
      <c r="U120" s="11">
        <v>935</v>
      </c>
      <c r="V120" s="42">
        <v>4091</v>
      </c>
      <c r="W120" s="11">
        <v>999</v>
      </c>
      <c r="X120" s="11">
        <v>979</v>
      </c>
      <c r="Y120" s="11">
        <v>931</v>
      </c>
      <c r="AA120" s="23">
        <f t="shared" si="73"/>
        <v>43266.661107581021</v>
      </c>
      <c r="AB120" s="11">
        <f t="shared" si="73"/>
        <v>222</v>
      </c>
      <c r="AC120" s="11">
        <f t="shared" si="74"/>
        <v>3.7</v>
      </c>
      <c r="AD120" s="28">
        <f t="shared" si="50"/>
        <v>0.31294652703268655</v>
      </c>
      <c r="AE120" s="28">
        <f t="shared" si="51"/>
        <v>0.32097393548793957</v>
      </c>
      <c r="AF120" s="28">
        <f t="shared" si="52"/>
        <v>0.31988106017629947</v>
      </c>
      <c r="AG120" s="28">
        <f t="shared" si="53"/>
        <v>0.31751849750580352</v>
      </c>
      <c r="AH120" s="28">
        <f t="shared" si="54"/>
        <v>0.3090441997058706</v>
      </c>
      <c r="AI120" s="28">
        <f t="shared" si="55"/>
        <v>0.32302771047081857</v>
      </c>
      <c r="AJ120" s="28">
        <f t="shared" si="56"/>
        <v>0.32615446463992503</v>
      </c>
      <c r="AK120" s="46">
        <f t="shared" si="57"/>
        <v>0.32200000000000001</v>
      </c>
      <c r="AL120" s="28">
        <f t="shared" si="58"/>
        <v>0.32200000000000001</v>
      </c>
      <c r="AM120" s="28">
        <f t="shared" si="59"/>
        <v>0.32101951560933528</v>
      </c>
      <c r="AN120" s="28">
        <f t="shared" si="60"/>
        <v>0.32200000000000001</v>
      </c>
      <c r="AO120" s="28">
        <f t="shared" si="61"/>
        <v>0.32503293747224232</v>
      </c>
      <c r="AP120" s="28">
        <f t="shared" si="62"/>
        <v>0.32005223016025697</v>
      </c>
      <c r="AQ120" s="28">
        <f t="shared" si="63"/>
        <v>0.32200000000000001</v>
      </c>
      <c r="AR120" s="28">
        <f t="shared" si="64"/>
        <v>0.32200000000000001</v>
      </c>
      <c r="AS120" s="28">
        <f t="shared" si="65"/>
        <v>0.31992877116988439</v>
      </c>
      <c r="AT120" s="28">
        <f t="shared" si="66"/>
        <v>0.32200000000000001</v>
      </c>
      <c r="AU120" s="28">
        <f t="shared" si="67"/>
        <v>0.25665153928399526</v>
      </c>
      <c r="AV120" s="47">
        <f t="shared" si="68"/>
        <v>0.32200000000000001</v>
      </c>
      <c r="AW120" s="28">
        <f t="shared" si="69"/>
        <v>0.31797441316651492</v>
      </c>
      <c r="AX120" s="28">
        <f t="shared" si="70"/>
        <v>0.32200000000000001</v>
      </c>
      <c r="AY120" s="28">
        <f t="shared" si="71"/>
        <v>0.32200000000000001</v>
      </c>
    </row>
    <row r="121" spans="1:51" x14ac:dyDescent="0.25">
      <c r="A121" s="23">
        <v>43266.662496412035</v>
      </c>
      <c r="B121" s="11">
        <v>224</v>
      </c>
      <c r="C121" s="11">
        <f t="shared" si="72"/>
        <v>3.7333333333333334</v>
      </c>
      <c r="D121" s="24">
        <v>913</v>
      </c>
      <c r="E121" s="24">
        <v>974</v>
      </c>
      <c r="F121" s="24">
        <v>957</v>
      </c>
      <c r="G121" s="24">
        <v>931</v>
      </c>
      <c r="H121" s="24">
        <v>883</v>
      </c>
      <c r="I121" s="11">
        <v>985</v>
      </c>
      <c r="J121" s="11">
        <v>973</v>
      </c>
      <c r="K121" s="15">
        <v>972</v>
      </c>
      <c r="L121" s="11">
        <v>1025</v>
      </c>
      <c r="M121" s="11">
        <v>1017</v>
      </c>
      <c r="N121" s="11">
        <v>1064</v>
      </c>
      <c r="O121" s="11">
        <v>994</v>
      </c>
      <c r="P121" s="11">
        <v>1007</v>
      </c>
      <c r="Q121" s="11">
        <v>975</v>
      </c>
      <c r="R121" s="11">
        <v>1030</v>
      </c>
      <c r="S121" s="11">
        <v>980</v>
      </c>
      <c r="T121" s="11">
        <v>1029</v>
      </c>
      <c r="U121" s="11">
        <v>935</v>
      </c>
      <c r="V121" s="42">
        <v>4091</v>
      </c>
      <c r="W121" s="11">
        <v>999</v>
      </c>
      <c r="X121" s="11">
        <v>979</v>
      </c>
      <c r="Y121" s="11">
        <v>931</v>
      </c>
      <c r="AA121" s="23">
        <f t="shared" si="73"/>
        <v>43266.662496412035</v>
      </c>
      <c r="AB121" s="11">
        <f t="shared" si="73"/>
        <v>224</v>
      </c>
      <c r="AC121" s="11">
        <f t="shared" si="74"/>
        <v>3.7333333333333334</v>
      </c>
      <c r="AD121" s="28">
        <f t="shared" si="50"/>
        <v>0.31294652703268655</v>
      </c>
      <c r="AE121" s="28">
        <f t="shared" si="51"/>
        <v>0.32097393548793957</v>
      </c>
      <c r="AF121" s="28">
        <f t="shared" si="52"/>
        <v>0.31882407512173255</v>
      </c>
      <c r="AG121" s="28">
        <f t="shared" si="53"/>
        <v>0.31751849750580352</v>
      </c>
      <c r="AH121" s="28">
        <f t="shared" si="54"/>
        <v>0.31021205496519222</v>
      </c>
      <c r="AI121" s="28">
        <f t="shared" si="55"/>
        <v>0.32405698876820671</v>
      </c>
      <c r="AJ121" s="28">
        <f t="shared" si="56"/>
        <v>0.32511344386516333</v>
      </c>
      <c r="AK121" s="46">
        <f t="shared" si="57"/>
        <v>0.32200000000000001</v>
      </c>
      <c r="AL121" s="28">
        <f t="shared" si="58"/>
        <v>0.32200000000000001</v>
      </c>
      <c r="AM121" s="28">
        <f t="shared" si="59"/>
        <v>0.32200000000000001</v>
      </c>
      <c r="AN121" s="28">
        <f t="shared" si="60"/>
        <v>0.32200000000000001</v>
      </c>
      <c r="AO121" s="28">
        <f t="shared" si="61"/>
        <v>0.32503293747224232</v>
      </c>
      <c r="AP121" s="28">
        <f t="shared" si="62"/>
        <v>0.3210253897438981</v>
      </c>
      <c r="AQ121" s="28">
        <f t="shared" si="63"/>
        <v>0.32200000000000001</v>
      </c>
      <c r="AR121" s="28">
        <f t="shared" si="64"/>
        <v>0.32200000000000001</v>
      </c>
      <c r="AS121" s="28">
        <f t="shared" si="65"/>
        <v>0.31889552879243321</v>
      </c>
      <c r="AT121" s="28">
        <f t="shared" si="66"/>
        <v>0.32010878441415058</v>
      </c>
      <c r="AU121" s="28">
        <f t="shared" si="67"/>
        <v>0.25665153928399526</v>
      </c>
      <c r="AV121" s="47">
        <f t="shared" si="68"/>
        <v>0.32200000000000001</v>
      </c>
      <c r="AW121" s="28">
        <f t="shared" si="69"/>
        <v>0.31797441316651492</v>
      </c>
      <c r="AX121" s="28">
        <f t="shared" si="70"/>
        <v>0.32200000000000001</v>
      </c>
      <c r="AY121" s="28">
        <f t="shared" si="71"/>
        <v>0.32200000000000001</v>
      </c>
    </row>
    <row r="122" spans="1:51" x14ac:dyDescent="0.25">
      <c r="A122" s="23">
        <v>43266.663885243055</v>
      </c>
      <c r="B122" s="11">
        <v>226</v>
      </c>
      <c r="C122" s="11">
        <f t="shared" si="72"/>
        <v>3.7666666666666666</v>
      </c>
      <c r="D122" s="24">
        <v>913</v>
      </c>
      <c r="E122" s="24">
        <v>974</v>
      </c>
      <c r="F122" s="24">
        <v>957</v>
      </c>
      <c r="G122" s="24">
        <v>931</v>
      </c>
      <c r="H122" s="24">
        <v>881</v>
      </c>
      <c r="I122" s="11">
        <v>985</v>
      </c>
      <c r="J122" s="11">
        <v>972</v>
      </c>
      <c r="K122" s="15">
        <v>972</v>
      </c>
      <c r="L122" s="11">
        <v>1025</v>
      </c>
      <c r="M122" s="11">
        <v>1017</v>
      </c>
      <c r="N122" s="11">
        <v>1064</v>
      </c>
      <c r="O122" s="11">
        <v>994</v>
      </c>
      <c r="P122" s="11">
        <v>1006</v>
      </c>
      <c r="Q122" s="11">
        <v>975</v>
      </c>
      <c r="R122" s="11">
        <v>1030</v>
      </c>
      <c r="S122" s="11">
        <v>980</v>
      </c>
      <c r="T122" s="11">
        <v>1031</v>
      </c>
      <c r="U122" s="11">
        <v>935</v>
      </c>
      <c r="V122" s="42">
        <v>4091</v>
      </c>
      <c r="W122" s="11">
        <v>999</v>
      </c>
      <c r="X122" s="11">
        <v>979</v>
      </c>
      <c r="Y122" s="11">
        <v>931</v>
      </c>
      <c r="AA122" s="23">
        <f t="shared" si="73"/>
        <v>43266.663885243055</v>
      </c>
      <c r="AB122" s="11">
        <f t="shared" si="73"/>
        <v>226</v>
      </c>
      <c r="AC122" s="11">
        <f t="shared" si="74"/>
        <v>3.7666666666666666</v>
      </c>
      <c r="AD122" s="28">
        <f t="shared" si="50"/>
        <v>0.31294652703268655</v>
      </c>
      <c r="AE122" s="28">
        <f t="shared" si="51"/>
        <v>0.32097393548793957</v>
      </c>
      <c r="AF122" s="28">
        <f t="shared" si="52"/>
        <v>0.31882407512173255</v>
      </c>
      <c r="AG122" s="28">
        <f t="shared" si="53"/>
        <v>0.31751849750580352</v>
      </c>
      <c r="AH122" s="28">
        <f t="shared" si="54"/>
        <v>0.30787832890711164</v>
      </c>
      <c r="AI122" s="28">
        <f t="shared" si="55"/>
        <v>0.32405698876820671</v>
      </c>
      <c r="AJ122" s="28">
        <f t="shared" si="56"/>
        <v>0.32407402671650981</v>
      </c>
      <c r="AK122" s="46">
        <f t="shared" si="57"/>
        <v>0.32200000000000001</v>
      </c>
      <c r="AL122" s="28">
        <f t="shared" si="58"/>
        <v>0.32200000000000001</v>
      </c>
      <c r="AM122" s="28">
        <f t="shared" si="59"/>
        <v>0.32200000000000001</v>
      </c>
      <c r="AN122" s="28">
        <f t="shared" si="60"/>
        <v>0.32200000000000001</v>
      </c>
      <c r="AO122" s="28">
        <f t="shared" si="61"/>
        <v>0.32503293747224232</v>
      </c>
      <c r="AP122" s="28">
        <f t="shared" si="62"/>
        <v>0.32005223016025697</v>
      </c>
      <c r="AQ122" s="28">
        <f t="shared" si="63"/>
        <v>0.32200000000000001</v>
      </c>
      <c r="AR122" s="28">
        <f t="shared" si="64"/>
        <v>0.32200000000000001</v>
      </c>
      <c r="AS122" s="28">
        <f t="shared" si="65"/>
        <v>0.31889552879243321</v>
      </c>
      <c r="AT122" s="28">
        <f t="shared" si="66"/>
        <v>0.32200000000000001</v>
      </c>
      <c r="AU122" s="28">
        <f t="shared" si="67"/>
        <v>0.25665153928399526</v>
      </c>
      <c r="AV122" s="47">
        <f t="shared" si="68"/>
        <v>0.32200000000000001</v>
      </c>
      <c r="AW122" s="28">
        <f t="shared" si="69"/>
        <v>0.31797441316651492</v>
      </c>
      <c r="AX122" s="28">
        <f t="shared" si="70"/>
        <v>0.32200000000000001</v>
      </c>
      <c r="AY122" s="28">
        <f t="shared" si="71"/>
        <v>0.32200000000000001</v>
      </c>
    </row>
    <row r="123" spans="1:51" x14ac:dyDescent="0.25">
      <c r="A123" s="23">
        <v>43266.665274074076</v>
      </c>
      <c r="B123" s="11">
        <v>228</v>
      </c>
      <c r="C123" s="11">
        <f t="shared" si="72"/>
        <v>3.8</v>
      </c>
      <c r="D123" s="24">
        <v>912</v>
      </c>
      <c r="E123" s="24">
        <v>973</v>
      </c>
      <c r="F123" s="24">
        <v>957</v>
      </c>
      <c r="G123" s="24">
        <v>930</v>
      </c>
      <c r="H123" s="24">
        <v>882</v>
      </c>
      <c r="I123" s="11">
        <v>985</v>
      </c>
      <c r="J123" s="11">
        <v>973</v>
      </c>
      <c r="K123" s="15">
        <v>972</v>
      </c>
      <c r="L123" s="11">
        <v>1025</v>
      </c>
      <c r="M123" s="11">
        <v>1017</v>
      </c>
      <c r="N123" s="11">
        <v>1064</v>
      </c>
      <c r="O123" s="11">
        <v>994</v>
      </c>
      <c r="P123" s="11">
        <v>1005</v>
      </c>
      <c r="Q123" s="11">
        <v>975</v>
      </c>
      <c r="R123" s="11">
        <v>1030</v>
      </c>
      <c r="S123" s="11">
        <v>981</v>
      </c>
      <c r="T123" s="11">
        <v>1031</v>
      </c>
      <c r="U123" s="11">
        <v>935</v>
      </c>
      <c r="V123" s="42">
        <v>4091</v>
      </c>
      <c r="W123" s="11">
        <v>999</v>
      </c>
      <c r="X123" s="11">
        <v>979</v>
      </c>
      <c r="Y123" s="11">
        <v>931</v>
      </c>
      <c r="AA123" s="23">
        <f t="shared" si="73"/>
        <v>43266.665274074076</v>
      </c>
      <c r="AB123" s="11">
        <f t="shared" si="73"/>
        <v>228</v>
      </c>
      <c r="AC123" s="11">
        <f t="shared" si="74"/>
        <v>3.8</v>
      </c>
      <c r="AD123" s="28">
        <f t="shared" si="50"/>
        <v>0.31182316559442408</v>
      </c>
      <c r="AE123" s="28">
        <f t="shared" si="51"/>
        <v>0.31994944994128655</v>
      </c>
      <c r="AF123" s="28">
        <f t="shared" si="52"/>
        <v>0.31882407512173255</v>
      </c>
      <c r="AG123" s="28">
        <f t="shared" si="53"/>
        <v>0.31640262258247831</v>
      </c>
      <c r="AH123" s="28">
        <f t="shared" si="54"/>
        <v>0.3090441997058706</v>
      </c>
      <c r="AI123" s="28">
        <f t="shared" si="55"/>
        <v>0.32405698876820671</v>
      </c>
      <c r="AJ123" s="28">
        <f t="shared" si="56"/>
        <v>0.32511344386516333</v>
      </c>
      <c r="AK123" s="46">
        <f t="shared" si="57"/>
        <v>0.32200000000000001</v>
      </c>
      <c r="AL123" s="28">
        <f t="shared" si="58"/>
        <v>0.32200000000000001</v>
      </c>
      <c r="AM123" s="28">
        <f t="shared" si="59"/>
        <v>0.32200000000000001</v>
      </c>
      <c r="AN123" s="28">
        <f t="shared" si="60"/>
        <v>0.32200000000000001</v>
      </c>
      <c r="AO123" s="28">
        <f t="shared" si="61"/>
        <v>0.32503293747224232</v>
      </c>
      <c r="AP123" s="28">
        <f t="shared" si="62"/>
        <v>0.31908052052860619</v>
      </c>
      <c r="AQ123" s="28">
        <f t="shared" si="63"/>
        <v>0.32200000000000001</v>
      </c>
      <c r="AR123" s="28">
        <f t="shared" si="64"/>
        <v>0.32200000000000001</v>
      </c>
      <c r="AS123" s="28">
        <f t="shared" si="65"/>
        <v>0.31992877116988439</v>
      </c>
      <c r="AT123" s="28">
        <f t="shared" si="66"/>
        <v>0.32200000000000001</v>
      </c>
      <c r="AU123" s="28">
        <f t="shared" si="67"/>
        <v>0.25665153928399526</v>
      </c>
      <c r="AV123" s="47">
        <f t="shared" si="68"/>
        <v>0.32200000000000001</v>
      </c>
      <c r="AW123" s="28">
        <f t="shared" si="69"/>
        <v>0.31797441316651492</v>
      </c>
      <c r="AX123" s="28">
        <f t="shared" si="70"/>
        <v>0.32200000000000001</v>
      </c>
      <c r="AY123" s="28">
        <f t="shared" si="71"/>
        <v>0.32200000000000001</v>
      </c>
    </row>
    <row r="124" spans="1:51" x14ac:dyDescent="0.25">
      <c r="A124" s="23">
        <v>43266.666662905096</v>
      </c>
      <c r="B124" s="11">
        <v>230</v>
      </c>
      <c r="C124" s="11">
        <f t="shared" si="72"/>
        <v>3.8333333333333335</v>
      </c>
      <c r="D124" s="24">
        <v>913</v>
      </c>
      <c r="E124" s="24">
        <v>973</v>
      </c>
      <c r="F124" s="24">
        <v>957</v>
      </c>
      <c r="G124" s="24">
        <v>931</v>
      </c>
      <c r="H124" s="24">
        <v>882</v>
      </c>
      <c r="I124" s="11">
        <v>987</v>
      </c>
      <c r="J124" s="11">
        <v>973</v>
      </c>
      <c r="K124" s="15">
        <v>972</v>
      </c>
      <c r="L124" s="11">
        <v>1025</v>
      </c>
      <c r="M124" s="11">
        <v>1017</v>
      </c>
      <c r="N124" s="11">
        <v>1064</v>
      </c>
      <c r="O124" s="11">
        <v>994</v>
      </c>
      <c r="P124" s="11">
        <v>1006</v>
      </c>
      <c r="Q124" s="11">
        <v>975</v>
      </c>
      <c r="R124" s="11">
        <v>1030</v>
      </c>
      <c r="S124" s="11">
        <v>981</v>
      </c>
      <c r="T124" s="11">
        <v>1031</v>
      </c>
      <c r="U124" s="11">
        <v>935</v>
      </c>
      <c r="V124" s="42">
        <v>4091</v>
      </c>
      <c r="W124" s="11">
        <v>999</v>
      </c>
      <c r="X124" s="11">
        <v>979</v>
      </c>
      <c r="Y124" s="11">
        <v>931</v>
      </c>
      <c r="AA124" s="23">
        <f t="shared" si="73"/>
        <v>43266.666662905096</v>
      </c>
      <c r="AB124" s="11">
        <f t="shared" si="73"/>
        <v>230</v>
      </c>
      <c r="AC124" s="11">
        <f t="shared" si="74"/>
        <v>3.8333333333333335</v>
      </c>
      <c r="AD124" s="28">
        <f t="shared" si="50"/>
        <v>0.31294652703268655</v>
      </c>
      <c r="AE124" s="28">
        <f t="shared" si="51"/>
        <v>0.31994944994128655</v>
      </c>
      <c r="AF124" s="28">
        <f t="shared" si="52"/>
        <v>0.31882407512173255</v>
      </c>
      <c r="AG124" s="28">
        <f t="shared" si="53"/>
        <v>0.31751849750580352</v>
      </c>
      <c r="AH124" s="28">
        <f t="shared" si="54"/>
        <v>0.3090441997058706</v>
      </c>
      <c r="AI124" s="28">
        <f t="shared" si="55"/>
        <v>0.32612025202811401</v>
      </c>
      <c r="AJ124" s="28">
        <f t="shared" si="56"/>
        <v>0.32511344386516333</v>
      </c>
      <c r="AK124" s="46">
        <f t="shared" si="57"/>
        <v>0.32200000000000001</v>
      </c>
      <c r="AL124" s="28">
        <f t="shared" si="58"/>
        <v>0.32200000000000001</v>
      </c>
      <c r="AM124" s="28">
        <f t="shared" si="59"/>
        <v>0.32200000000000001</v>
      </c>
      <c r="AN124" s="28">
        <f t="shared" si="60"/>
        <v>0.32200000000000001</v>
      </c>
      <c r="AO124" s="28">
        <f t="shared" si="61"/>
        <v>0.32503293747224232</v>
      </c>
      <c r="AP124" s="28">
        <f t="shared" si="62"/>
        <v>0.32005223016025697</v>
      </c>
      <c r="AQ124" s="28">
        <f t="shared" si="63"/>
        <v>0.32200000000000001</v>
      </c>
      <c r="AR124" s="28">
        <f t="shared" si="64"/>
        <v>0.32200000000000001</v>
      </c>
      <c r="AS124" s="28">
        <f t="shared" si="65"/>
        <v>0.31992877116988439</v>
      </c>
      <c r="AT124" s="28">
        <f t="shared" si="66"/>
        <v>0.32200000000000001</v>
      </c>
      <c r="AU124" s="28">
        <f t="shared" si="67"/>
        <v>0.25665153928399526</v>
      </c>
      <c r="AV124" s="47">
        <f t="shared" si="68"/>
        <v>0.32200000000000001</v>
      </c>
      <c r="AW124" s="28">
        <f t="shared" si="69"/>
        <v>0.31797441316651492</v>
      </c>
      <c r="AX124" s="28">
        <f t="shared" si="70"/>
        <v>0.32200000000000001</v>
      </c>
      <c r="AY124" s="28">
        <f t="shared" si="71"/>
        <v>0.32200000000000001</v>
      </c>
    </row>
    <row r="125" spans="1:51" x14ac:dyDescent="0.25">
      <c r="A125" s="23">
        <v>43266.668051736109</v>
      </c>
      <c r="B125" s="11">
        <v>232</v>
      </c>
      <c r="C125" s="11">
        <f t="shared" si="72"/>
        <v>3.8666666666666667</v>
      </c>
      <c r="D125" s="24">
        <v>913</v>
      </c>
      <c r="E125" s="24">
        <v>973</v>
      </c>
      <c r="F125" s="24">
        <v>956</v>
      </c>
      <c r="G125" s="24">
        <v>931</v>
      </c>
      <c r="H125" s="24">
        <v>882</v>
      </c>
      <c r="I125" s="11">
        <v>987</v>
      </c>
      <c r="J125" s="11">
        <v>973</v>
      </c>
      <c r="K125" s="15">
        <v>972</v>
      </c>
      <c r="L125" s="11">
        <v>1024</v>
      </c>
      <c r="M125" s="11">
        <v>1017</v>
      </c>
      <c r="N125" s="11">
        <v>1064</v>
      </c>
      <c r="O125" s="11">
        <v>994</v>
      </c>
      <c r="P125" s="11">
        <v>1006</v>
      </c>
      <c r="Q125" s="11">
        <v>975</v>
      </c>
      <c r="R125" s="11">
        <v>1030</v>
      </c>
      <c r="S125" s="11">
        <v>981</v>
      </c>
      <c r="T125" s="11">
        <v>1031</v>
      </c>
      <c r="U125" s="11">
        <v>935</v>
      </c>
      <c r="V125" s="42">
        <v>4091</v>
      </c>
      <c r="W125" s="11">
        <v>999</v>
      </c>
      <c r="X125" s="11">
        <v>979</v>
      </c>
      <c r="Y125" s="11">
        <v>931</v>
      </c>
      <c r="AA125" s="23">
        <f t="shared" si="73"/>
        <v>43266.668051736109</v>
      </c>
      <c r="AB125" s="11">
        <f t="shared" si="73"/>
        <v>232</v>
      </c>
      <c r="AC125" s="11">
        <f t="shared" si="74"/>
        <v>3.8666666666666667</v>
      </c>
      <c r="AD125" s="28">
        <f t="shared" ref="AD125:AD186" si="75">(D125^D$4-D$3^D$4)/(D$2^D$4-D$3^D$4)*D$5</f>
        <v>0.31294652703268655</v>
      </c>
      <c r="AE125" s="28">
        <f t="shared" ref="AE125:AE186" si="76">(E125^E$4-E$3^E$4)/(E$2^E$4-E$3^E$4)*E$5</f>
        <v>0.31994944994128655</v>
      </c>
      <c r="AF125" s="28">
        <f t="shared" ref="AF125:AF186" si="77">(F125^F$4-F$3^F$4)/(F$2^F$4-F$3^F$4)*F$5</f>
        <v>0.31776874548593703</v>
      </c>
      <c r="AG125" s="28">
        <f t="shared" ref="AG125:AG186" si="78">(G125^G$4-G$3^G$4)/(G$2^G$4-G$3^G$4)*G$5</f>
        <v>0.31751849750580352</v>
      </c>
      <c r="AH125" s="28">
        <f t="shared" ref="AH125:AH186" si="79">(H125^H$4-H$3^H$4)/(H$2^H$4-H$3^H$4)*H$5</f>
        <v>0.3090441997058706</v>
      </c>
      <c r="AI125" s="28">
        <f t="shared" ref="AI125:AI186" si="80">(I125^I$4-I$3^I$4)/(I$2^I$4-I$3^I$4)*I$5</f>
        <v>0.32612025202811401</v>
      </c>
      <c r="AJ125" s="28">
        <f t="shared" ref="AJ125:AJ186" si="81">(J125^J$4-J$3^J$4)/(J$2^J$4-J$3^J$4)*J$5</f>
        <v>0.32511344386516333</v>
      </c>
      <c r="AK125" s="46">
        <f t="shared" ref="AK125:AK186" si="82">(K125^K$4-K$3^K$4)/(K$2^K$4-K$3^K$4)*K$5</f>
        <v>0.32200000000000001</v>
      </c>
      <c r="AL125" s="28">
        <f t="shared" ref="AL125:AL186" si="83">(L125^L$4-L$3^L$4)/(L$2^L$4-L$3^L$4)*L$5</f>
        <v>0.32102064256530433</v>
      </c>
      <c r="AM125" s="28">
        <f t="shared" ref="AM125:AM186" si="84">(M125^M$4-M$3^M$4)/(M$2^M$4-M$3^M$4)*M$5</f>
        <v>0.32200000000000001</v>
      </c>
      <c r="AN125" s="28">
        <f t="shared" ref="AN125:AN186" si="85">(N125^N$4-N$3^N$4)/(N$2^N$4-N$3^N$4)*N$5</f>
        <v>0.32200000000000001</v>
      </c>
      <c r="AO125" s="28">
        <f t="shared" ref="AO125:AO186" si="86">(O125^O$4-O$3^O$4)/(O$2^O$4-O$3^O$4)*O$5</f>
        <v>0.32503293747224232</v>
      </c>
      <c r="AP125" s="28">
        <f t="shared" ref="AP125:AP186" si="87">(P125^P$4-P$3^P$4)/(P$2^P$4-P$3^P$4)*P$5</f>
        <v>0.32005223016025697</v>
      </c>
      <c r="AQ125" s="28">
        <f t="shared" ref="AQ125:AQ186" si="88">(Q125^Q$4-Q$3^Q$4)/(Q$2^Q$4-Q$3^Q$4)*Q$5</f>
        <v>0.32200000000000001</v>
      </c>
      <c r="AR125" s="28">
        <f t="shared" ref="AR125:AR186" si="89">(R125^R$4-R$3^R$4)/(R$2^R$4-R$3^R$4)*R$5</f>
        <v>0.32200000000000001</v>
      </c>
      <c r="AS125" s="28">
        <f t="shared" ref="AS125:AS186" si="90">(S125^S$4-S$3^S$4)/(S$2^S$4-S$3^S$4)*S$5</f>
        <v>0.31992877116988439</v>
      </c>
      <c r="AT125" s="28">
        <f t="shared" ref="AT125:AT186" si="91">(T125^T$4-T$3^T$4)/(T$2^T$4-T$3^T$4)*T$5</f>
        <v>0.32200000000000001</v>
      </c>
      <c r="AU125" s="28">
        <f t="shared" ref="AU125:AU186" si="92">(U125^U$4-U$3^U$4)/(U$2^U$4-U$3^U$4)*U$5</f>
        <v>0.25665153928399526</v>
      </c>
      <c r="AV125" s="47">
        <f t="shared" ref="AV125:AV186" si="93">(V125^V$4-V$3^V$4)/(V$2^V$4-V$3^V$4)*V$5</f>
        <v>0.32200000000000001</v>
      </c>
      <c r="AW125" s="28">
        <f t="shared" ref="AW125:AW186" si="94">(W125^W$4-W$3^W$4)/(W$2^W$4-W$3^W$4)*W$5</f>
        <v>0.31797441316651492</v>
      </c>
      <c r="AX125" s="28">
        <f t="shared" ref="AX125:AX186" si="95">(X125^X$4-X$3^X$4)/(X$2^X$4-X$3^X$4)*X$5</f>
        <v>0.32200000000000001</v>
      </c>
      <c r="AY125" s="28">
        <f t="shared" ref="AY125:AY186" si="96">(Y125^Y$4-Y$3^Y$4)/(Y$2^Y$4-Y$3^Y$4)*Y$5</f>
        <v>0.32200000000000001</v>
      </c>
    </row>
    <row r="126" spans="1:51" x14ac:dyDescent="0.25">
      <c r="A126" s="23">
        <v>43266.66944056713</v>
      </c>
      <c r="B126" s="11">
        <v>234</v>
      </c>
      <c r="C126" s="11">
        <f t="shared" si="72"/>
        <v>3.9</v>
      </c>
      <c r="D126" s="24">
        <v>913</v>
      </c>
      <c r="E126" s="24">
        <v>973</v>
      </c>
      <c r="F126" s="24">
        <v>956</v>
      </c>
      <c r="G126" s="24">
        <v>931</v>
      </c>
      <c r="H126" s="24">
        <v>882</v>
      </c>
      <c r="I126" s="11">
        <v>983</v>
      </c>
      <c r="J126" s="11">
        <v>973</v>
      </c>
      <c r="K126" s="15">
        <v>972</v>
      </c>
      <c r="L126" s="11">
        <v>1024</v>
      </c>
      <c r="M126" s="11">
        <v>1017</v>
      </c>
      <c r="N126" s="11">
        <v>1064</v>
      </c>
      <c r="O126" s="11">
        <v>994</v>
      </c>
      <c r="P126" s="11">
        <v>1006</v>
      </c>
      <c r="Q126" s="11">
        <v>975</v>
      </c>
      <c r="R126" s="11">
        <v>1030</v>
      </c>
      <c r="S126" s="11">
        <v>982</v>
      </c>
      <c r="T126" s="11">
        <v>1031</v>
      </c>
      <c r="U126" s="11">
        <v>934</v>
      </c>
      <c r="V126" s="42">
        <v>4091</v>
      </c>
      <c r="W126" s="11">
        <v>999</v>
      </c>
      <c r="X126" s="11">
        <v>979</v>
      </c>
      <c r="Y126" s="11">
        <v>931</v>
      </c>
      <c r="AA126" s="23">
        <f t="shared" si="73"/>
        <v>43266.66944056713</v>
      </c>
      <c r="AB126" s="11">
        <f t="shared" si="73"/>
        <v>234</v>
      </c>
      <c r="AC126" s="11">
        <f t="shared" si="74"/>
        <v>3.9</v>
      </c>
      <c r="AD126" s="28">
        <f t="shared" si="75"/>
        <v>0.31294652703268655</v>
      </c>
      <c r="AE126" s="28">
        <f t="shared" si="76"/>
        <v>0.31994944994128655</v>
      </c>
      <c r="AF126" s="28">
        <f t="shared" si="77"/>
        <v>0.31776874548593703</v>
      </c>
      <c r="AG126" s="28">
        <f t="shared" si="78"/>
        <v>0.31751849750580352</v>
      </c>
      <c r="AH126" s="28">
        <f t="shared" si="79"/>
        <v>0.3090441997058706</v>
      </c>
      <c r="AI126" s="28">
        <f t="shared" si="80"/>
        <v>0.32200000000000001</v>
      </c>
      <c r="AJ126" s="28">
        <f t="shared" si="81"/>
        <v>0.32511344386516333</v>
      </c>
      <c r="AK126" s="46">
        <f t="shared" si="82"/>
        <v>0.32200000000000001</v>
      </c>
      <c r="AL126" s="28">
        <f t="shared" si="83"/>
        <v>0.32102064256530433</v>
      </c>
      <c r="AM126" s="28">
        <f t="shared" si="84"/>
        <v>0.32200000000000001</v>
      </c>
      <c r="AN126" s="28">
        <f t="shared" si="85"/>
        <v>0.32200000000000001</v>
      </c>
      <c r="AO126" s="28">
        <f t="shared" si="86"/>
        <v>0.32503293747224232</v>
      </c>
      <c r="AP126" s="28">
        <f t="shared" si="87"/>
        <v>0.32005223016025697</v>
      </c>
      <c r="AQ126" s="28">
        <f t="shared" si="88"/>
        <v>0.32200000000000001</v>
      </c>
      <c r="AR126" s="28">
        <f t="shared" si="89"/>
        <v>0.32200000000000001</v>
      </c>
      <c r="AS126" s="28">
        <f t="shared" si="90"/>
        <v>0.32096359463718782</v>
      </c>
      <c r="AT126" s="28">
        <f t="shared" si="91"/>
        <v>0.32200000000000001</v>
      </c>
      <c r="AU126" s="28">
        <f t="shared" si="92"/>
        <v>0.25574153607246486</v>
      </c>
      <c r="AV126" s="47">
        <f t="shared" si="93"/>
        <v>0.32200000000000001</v>
      </c>
      <c r="AW126" s="28">
        <f t="shared" si="94"/>
        <v>0.31797441316651492</v>
      </c>
      <c r="AX126" s="28">
        <f t="shared" si="95"/>
        <v>0.32200000000000001</v>
      </c>
      <c r="AY126" s="28">
        <f t="shared" si="96"/>
        <v>0.32200000000000001</v>
      </c>
    </row>
    <row r="127" spans="1:51" x14ac:dyDescent="0.25">
      <c r="A127" s="23">
        <v>43266.67082939815</v>
      </c>
      <c r="B127" s="11">
        <v>236</v>
      </c>
      <c r="C127" s="11">
        <f t="shared" si="72"/>
        <v>3.9333333333333331</v>
      </c>
      <c r="D127" s="24">
        <v>913</v>
      </c>
      <c r="E127" s="24">
        <v>973</v>
      </c>
      <c r="F127" s="24">
        <v>956</v>
      </c>
      <c r="G127" s="24">
        <v>931</v>
      </c>
      <c r="H127" s="24">
        <v>882</v>
      </c>
      <c r="I127" s="11">
        <v>985</v>
      </c>
      <c r="J127" s="11">
        <v>972</v>
      </c>
      <c r="K127" s="15">
        <v>972</v>
      </c>
      <c r="L127" s="11">
        <v>1025</v>
      </c>
      <c r="M127" s="11">
        <v>1017</v>
      </c>
      <c r="N127" s="11">
        <v>1064</v>
      </c>
      <c r="O127" s="11">
        <v>994</v>
      </c>
      <c r="P127" s="11">
        <v>1006</v>
      </c>
      <c r="Q127" s="11">
        <v>975</v>
      </c>
      <c r="R127" s="11">
        <v>1030</v>
      </c>
      <c r="S127" s="11">
        <v>982</v>
      </c>
      <c r="T127" s="11">
        <v>1031</v>
      </c>
      <c r="U127" s="11">
        <v>932</v>
      </c>
      <c r="V127" s="42">
        <v>4091</v>
      </c>
      <c r="W127" s="11">
        <v>999</v>
      </c>
      <c r="X127" s="11">
        <v>979</v>
      </c>
      <c r="Y127" s="11">
        <v>931</v>
      </c>
      <c r="AA127" s="23">
        <f t="shared" si="73"/>
        <v>43266.67082939815</v>
      </c>
      <c r="AB127" s="11">
        <f t="shared" si="73"/>
        <v>236</v>
      </c>
      <c r="AC127" s="11">
        <f t="shared" si="74"/>
        <v>3.9333333333333331</v>
      </c>
      <c r="AD127" s="28">
        <f t="shared" si="75"/>
        <v>0.31294652703268655</v>
      </c>
      <c r="AE127" s="28">
        <f t="shared" si="76"/>
        <v>0.31994944994128655</v>
      </c>
      <c r="AF127" s="28">
        <f t="shared" si="77"/>
        <v>0.31776874548593703</v>
      </c>
      <c r="AG127" s="28">
        <f t="shared" si="78"/>
        <v>0.31751849750580352</v>
      </c>
      <c r="AH127" s="28">
        <f t="shared" si="79"/>
        <v>0.3090441997058706</v>
      </c>
      <c r="AI127" s="28">
        <f t="shared" si="80"/>
        <v>0.32405698876820671</v>
      </c>
      <c r="AJ127" s="28">
        <f t="shared" si="81"/>
        <v>0.32407402671650981</v>
      </c>
      <c r="AK127" s="46">
        <f t="shared" si="82"/>
        <v>0.32200000000000001</v>
      </c>
      <c r="AL127" s="28">
        <f t="shared" si="83"/>
        <v>0.32200000000000001</v>
      </c>
      <c r="AM127" s="28">
        <f t="shared" si="84"/>
        <v>0.32200000000000001</v>
      </c>
      <c r="AN127" s="28">
        <f t="shared" si="85"/>
        <v>0.32200000000000001</v>
      </c>
      <c r="AO127" s="28">
        <f t="shared" si="86"/>
        <v>0.32503293747224232</v>
      </c>
      <c r="AP127" s="28">
        <f t="shared" si="87"/>
        <v>0.32005223016025697</v>
      </c>
      <c r="AQ127" s="28">
        <f t="shared" si="88"/>
        <v>0.32200000000000001</v>
      </c>
      <c r="AR127" s="28">
        <f t="shared" si="89"/>
        <v>0.32200000000000001</v>
      </c>
      <c r="AS127" s="28">
        <f t="shared" si="90"/>
        <v>0.32096359463718782</v>
      </c>
      <c r="AT127" s="28">
        <f t="shared" si="91"/>
        <v>0.32200000000000001</v>
      </c>
      <c r="AU127" s="28">
        <f t="shared" si="92"/>
        <v>0.25392590973267937</v>
      </c>
      <c r="AV127" s="47">
        <f t="shared" si="93"/>
        <v>0.32200000000000001</v>
      </c>
      <c r="AW127" s="28">
        <f t="shared" si="94"/>
        <v>0.31797441316651492</v>
      </c>
      <c r="AX127" s="28">
        <f t="shared" si="95"/>
        <v>0.32200000000000001</v>
      </c>
      <c r="AY127" s="28">
        <f t="shared" si="96"/>
        <v>0.32200000000000001</v>
      </c>
    </row>
    <row r="128" spans="1:51" x14ac:dyDescent="0.25">
      <c r="A128" s="23">
        <v>43266.672218229163</v>
      </c>
      <c r="B128" s="11">
        <v>238</v>
      </c>
      <c r="C128" s="11">
        <f t="shared" si="72"/>
        <v>3.9666666666666668</v>
      </c>
      <c r="D128" s="24">
        <v>913</v>
      </c>
      <c r="E128" s="24">
        <v>973</v>
      </c>
      <c r="F128" s="24">
        <v>957</v>
      </c>
      <c r="G128" s="24">
        <v>931</v>
      </c>
      <c r="H128" s="24">
        <v>882</v>
      </c>
      <c r="I128" s="11">
        <v>985</v>
      </c>
      <c r="J128" s="11">
        <v>973</v>
      </c>
      <c r="K128" s="15">
        <v>972</v>
      </c>
      <c r="L128" s="11">
        <v>1025</v>
      </c>
      <c r="M128" s="11">
        <v>1017</v>
      </c>
      <c r="N128" s="11">
        <v>1064</v>
      </c>
      <c r="O128" s="11">
        <v>994</v>
      </c>
      <c r="P128" s="11">
        <v>1006</v>
      </c>
      <c r="Q128" s="11">
        <v>975</v>
      </c>
      <c r="R128" s="11">
        <v>1030</v>
      </c>
      <c r="S128" s="11">
        <v>983</v>
      </c>
      <c r="T128" s="11">
        <v>1031</v>
      </c>
      <c r="U128" s="11">
        <v>931</v>
      </c>
      <c r="V128" s="42">
        <v>4091</v>
      </c>
      <c r="W128" s="11">
        <v>999</v>
      </c>
      <c r="X128" s="11">
        <v>979</v>
      </c>
      <c r="Y128" s="11">
        <v>931</v>
      </c>
      <c r="AA128" s="23">
        <f t="shared" si="73"/>
        <v>43266.672218229163</v>
      </c>
      <c r="AB128" s="11">
        <f t="shared" si="73"/>
        <v>238</v>
      </c>
      <c r="AC128" s="11">
        <f t="shared" si="74"/>
        <v>3.9666666666666668</v>
      </c>
      <c r="AD128" s="28">
        <f t="shared" si="75"/>
        <v>0.31294652703268655</v>
      </c>
      <c r="AE128" s="28">
        <f t="shared" si="76"/>
        <v>0.31994944994128655</v>
      </c>
      <c r="AF128" s="28">
        <f t="shared" si="77"/>
        <v>0.31882407512173255</v>
      </c>
      <c r="AG128" s="28">
        <f t="shared" si="78"/>
        <v>0.31751849750580352</v>
      </c>
      <c r="AH128" s="28">
        <f t="shared" si="79"/>
        <v>0.3090441997058706</v>
      </c>
      <c r="AI128" s="28">
        <f t="shared" si="80"/>
        <v>0.32405698876820671</v>
      </c>
      <c r="AJ128" s="28">
        <f t="shared" si="81"/>
        <v>0.32511344386516333</v>
      </c>
      <c r="AK128" s="46">
        <f t="shared" si="82"/>
        <v>0.32200000000000001</v>
      </c>
      <c r="AL128" s="28">
        <f t="shared" si="83"/>
        <v>0.32200000000000001</v>
      </c>
      <c r="AM128" s="28">
        <f t="shared" si="84"/>
        <v>0.32200000000000001</v>
      </c>
      <c r="AN128" s="28">
        <f t="shared" si="85"/>
        <v>0.32200000000000001</v>
      </c>
      <c r="AO128" s="28">
        <f t="shared" si="86"/>
        <v>0.32503293747224232</v>
      </c>
      <c r="AP128" s="28">
        <f t="shared" si="87"/>
        <v>0.32005223016025697</v>
      </c>
      <c r="AQ128" s="28">
        <f t="shared" si="88"/>
        <v>0.32200000000000001</v>
      </c>
      <c r="AR128" s="28">
        <f t="shared" si="89"/>
        <v>0.32200000000000001</v>
      </c>
      <c r="AS128" s="28">
        <f t="shared" si="90"/>
        <v>0.32200000000000001</v>
      </c>
      <c r="AT128" s="28">
        <f t="shared" si="91"/>
        <v>0.32200000000000001</v>
      </c>
      <c r="AU128" s="28">
        <f t="shared" si="92"/>
        <v>0.25302028504010826</v>
      </c>
      <c r="AV128" s="47">
        <f t="shared" si="93"/>
        <v>0.32200000000000001</v>
      </c>
      <c r="AW128" s="28">
        <f t="shared" si="94"/>
        <v>0.31797441316651492</v>
      </c>
      <c r="AX128" s="28">
        <f t="shared" si="95"/>
        <v>0.32200000000000001</v>
      </c>
      <c r="AY128" s="28">
        <f t="shared" si="96"/>
        <v>0.32200000000000001</v>
      </c>
    </row>
    <row r="129" spans="1:51" x14ac:dyDescent="0.25">
      <c r="A129" s="23">
        <v>43266.673607060184</v>
      </c>
      <c r="B129" s="11">
        <v>240</v>
      </c>
      <c r="C129" s="11">
        <f t="shared" si="72"/>
        <v>4</v>
      </c>
      <c r="D129" s="24">
        <v>914</v>
      </c>
      <c r="E129" s="24">
        <v>973</v>
      </c>
      <c r="F129" s="24">
        <v>957</v>
      </c>
      <c r="G129" s="24">
        <v>930</v>
      </c>
      <c r="H129" s="24">
        <v>882</v>
      </c>
      <c r="I129" s="11">
        <v>985</v>
      </c>
      <c r="J129" s="11">
        <v>973</v>
      </c>
      <c r="K129" s="15">
        <v>972</v>
      </c>
      <c r="L129" s="11">
        <v>1024</v>
      </c>
      <c r="M129" s="11">
        <v>1017</v>
      </c>
      <c r="N129" s="11">
        <v>1064</v>
      </c>
      <c r="O129" s="11">
        <v>994</v>
      </c>
      <c r="P129" s="11">
        <v>1006</v>
      </c>
      <c r="Q129" s="11">
        <v>975</v>
      </c>
      <c r="R129" s="11">
        <v>1030</v>
      </c>
      <c r="S129" s="11">
        <v>983</v>
      </c>
      <c r="T129" s="11">
        <v>1031</v>
      </c>
      <c r="U129" s="11">
        <v>931</v>
      </c>
      <c r="V129" s="42">
        <v>4091</v>
      </c>
      <c r="W129" s="11">
        <v>999</v>
      </c>
      <c r="X129" s="11">
        <v>979</v>
      </c>
      <c r="Y129" s="11">
        <v>931</v>
      </c>
      <c r="AA129" s="23">
        <f t="shared" si="73"/>
        <v>43266.673607060184</v>
      </c>
      <c r="AB129" s="11">
        <f t="shared" si="73"/>
        <v>240</v>
      </c>
      <c r="AC129" s="11">
        <f t="shared" si="74"/>
        <v>4</v>
      </c>
      <c r="AD129" s="28">
        <f t="shared" si="75"/>
        <v>0.31407173559823137</v>
      </c>
      <c r="AE129" s="28">
        <f t="shared" si="76"/>
        <v>0.31994944994128655</v>
      </c>
      <c r="AF129" s="28">
        <f t="shared" si="77"/>
        <v>0.31882407512173255</v>
      </c>
      <c r="AG129" s="28">
        <f t="shared" si="78"/>
        <v>0.31640262258247831</v>
      </c>
      <c r="AH129" s="28">
        <f t="shared" si="79"/>
        <v>0.3090441997058706</v>
      </c>
      <c r="AI129" s="28">
        <f t="shared" si="80"/>
        <v>0.32405698876820671</v>
      </c>
      <c r="AJ129" s="28">
        <f t="shared" si="81"/>
        <v>0.32511344386516333</v>
      </c>
      <c r="AK129" s="46">
        <f t="shared" si="82"/>
        <v>0.32200000000000001</v>
      </c>
      <c r="AL129" s="28">
        <f t="shared" si="83"/>
        <v>0.32102064256530433</v>
      </c>
      <c r="AM129" s="28">
        <f t="shared" si="84"/>
        <v>0.32200000000000001</v>
      </c>
      <c r="AN129" s="28">
        <f t="shared" si="85"/>
        <v>0.32200000000000001</v>
      </c>
      <c r="AO129" s="28">
        <f t="shared" si="86"/>
        <v>0.32503293747224232</v>
      </c>
      <c r="AP129" s="28">
        <f t="shared" si="87"/>
        <v>0.32005223016025697</v>
      </c>
      <c r="AQ129" s="28">
        <f t="shared" si="88"/>
        <v>0.32200000000000001</v>
      </c>
      <c r="AR129" s="28">
        <f t="shared" si="89"/>
        <v>0.32200000000000001</v>
      </c>
      <c r="AS129" s="28">
        <f t="shared" si="90"/>
        <v>0.32200000000000001</v>
      </c>
      <c r="AT129" s="28">
        <f t="shared" si="91"/>
        <v>0.32200000000000001</v>
      </c>
      <c r="AU129" s="28">
        <f t="shared" si="92"/>
        <v>0.25302028504010826</v>
      </c>
      <c r="AV129" s="47">
        <f t="shared" si="93"/>
        <v>0.32200000000000001</v>
      </c>
      <c r="AW129" s="28">
        <f t="shared" si="94"/>
        <v>0.31797441316651492</v>
      </c>
      <c r="AX129" s="28">
        <f t="shared" si="95"/>
        <v>0.32200000000000001</v>
      </c>
      <c r="AY129" s="28">
        <f t="shared" si="96"/>
        <v>0.32200000000000001</v>
      </c>
    </row>
    <row r="130" spans="1:51" x14ac:dyDescent="0.25">
      <c r="A130" s="23">
        <v>43266.674995891204</v>
      </c>
      <c r="B130" s="11">
        <v>242</v>
      </c>
      <c r="C130" s="11">
        <f t="shared" si="72"/>
        <v>4.0333333333333332</v>
      </c>
      <c r="D130" s="24">
        <v>914</v>
      </c>
      <c r="E130" s="24">
        <v>973</v>
      </c>
      <c r="F130" s="24">
        <v>957</v>
      </c>
      <c r="G130" s="24">
        <v>930</v>
      </c>
      <c r="H130" s="24">
        <v>882</v>
      </c>
      <c r="I130" s="11">
        <v>985</v>
      </c>
      <c r="J130" s="11">
        <v>973</v>
      </c>
      <c r="K130" s="15">
        <v>972</v>
      </c>
      <c r="L130" s="11">
        <v>1024</v>
      </c>
      <c r="M130" s="11">
        <v>1017</v>
      </c>
      <c r="N130" s="11">
        <v>1064</v>
      </c>
      <c r="O130" s="11">
        <v>994</v>
      </c>
      <c r="P130" s="11">
        <v>1006</v>
      </c>
      <c r="Q130" s="11">
        <v>975</v>
      </c>
      <c r="R130" s="11">
        <v>1030</v>
      </c>
      <c r="S130" s="11">
        <v>982</v>
      </c>
      <c r="T130" s="11">
        <v>1031</v>
      </c>
      <c r="U130" s="11">
        <v>931</v>
      </c>
      <c r="V130" s="42">
        <v>4091</v>
      </c>
      <c r="W130" s="11">
        <v>999</v>
      </c>
      <c r="X130" s="11">
        <v>979</v>
      </c>
      <c r="Y130" s="11">
        <v>931</v>
      </c>
      <c r="AA130" s="23">
        <f t="shared" si="73"/>
        <v>43266.674995891204</v>
      </c>
      <c r="AB130" s="11">
        <f t="shared" si="73"/>
        <v>242</v>
      </c>
      <c r="AC130" s="11">
        <f t="shared" si="74"/>
        <v>4.0333333333333332</v>
      </c>
      <c r="AD130" s="28">
        <f t="shared" si="75"/>
        <v>0.31407173559823137</v>
      </c>
      <c r="AE130" s="28">
        <f t="shared" si="76"/>
        <v>0.31994944994128655</v>
      </c>
      <c r="AF130" s="28">
        <f t="shared" si="77"/>
        <v>0.31882407512173255</v>
      </c>
      <c r="AG130" s="28">
        <f t="shared" si="78"/>
        <v>0.31640262258247831</v>
      </c>
      <c r="AH130" s="28">
        <f t="shared" si="79"/>
        <v>0.3090441997058706</v>
      </c>
      <c r="AI130" s="28">
        <f t="shared" si="80"/>
        <v>0.32405698876820671</v>
      </c>
      <c r="AJ130" s="28">
        <f t="shared" si="81"/>
        <v>0.32511344386516333</v>
      </c>
      <c r="AK130" s="46">
        <f t="shared" si="82"/>
        <v>0.32200000000000001</v>
      </c>
      <c r="AL130" s="28">
        <f t="shared" si="83"/>
        <v>0.32102064256530433</v>
      </c>
      <c r="AM130" s="28">
        <f t="shared" si="84"/>
        <v>0.32200000000000001</v>
      </c>
      <c r="AN130" s="28">
        <f t="shared" si="85"/>
        <v>0.32200000000000001</v>
      </c>
      <c r="AO130" s="28">
        <f t="shared" si="86"/>
        <v>0.32503293747224232</v>
      </c>
      <c r="AP130" s="28">
        <f t="shared" si="87"/>
        <v>0.32005223016025697</v>
      </c>
      <c r="AQ130" s="28">
        <f t="shared" si="88"/>
        <v>0.32200000000000001</v>
      </c>
      <c r="AR130" s="28">
        <f t="shared" si="89"/>
        <v>0.32200000000000001</v>
      </c>
      <c r="AS130" s="28">
        <f t="shared" si="90"/>
        <v>0.32096359463718782</v>
      </c>
      <c r="AT130" s="28">
        <f t="shared" si="91"/>
        <v>0.32200000000000001</v>
      </c>
      <c r="AU130" s="28">
        <f t="shared" si="92"/>
        <v>0.25302028504010826</v>
      </c>
      <c r="AV130" s="47">
        <f t="shared" si="93"/>
        <v>0.32200000000000001</v>
      </c>
      <c r="AW130" s="28">
        <f t="shared" si="94"/>
        <v>0.31797441316651492</v>
      </c>
      <c r="AX130" s="28">
        <f t="shared" si="95"/>
        <v>0.32200000000000001</v>
      </c>
      <c r="AY130" s="28">
        <f t="shared" si="96"/>
        <v>0.32200000000000001</v>
      </c>
    </row>
    <row r="131" spans="1:51" x14ac:dyDescent="0.25">
      <c r="A131" s="23">
        <v>43266.676384722225</v>
      </c>
      <c r="B131" s="11">
        <v>244</v>
      </c>
      <c r="C131" s="11">
        <f t="shared" si="72"/>
        <v>4.0666666666666664</v>
      </c>
      <c r="D131" s="24">
        <v>914</v>
      </c>
      <c r="E131" s="24">
        <v>973</v>
      </c>
      <c r="F131" s="24">
        <v>957</v>
      </c>
      <c r="G131" s="24">
        <v>931</v>
      </c>
      <c r="H131" s="24">
        <v>882</v>
      </c>
      <c r="I131" s="11">
        <v>983</v>
      </c>
      <c r="J131" s="11">
        <v>973</v>
      </c>
      <c r="K131" s="15">
        <v>972</v>
      </c>
      <c r="L131" s="11">
        <v>1024</v>
      </c>
      <c r="M131" s="11">
        <v>1017</v>
      </c>
      <c r="N131" s="11">
        <v>1064</v>
      </c>
      <c r="O131" s="11">
        <v>994</v>
      </c>
      <c r="P131" s="11">
        <v>1006</v>
      </c>
      <c r="Q131" s="11">
        <v>975</v>
      </c>
      <c r="R131" s="11">
        <v>1030</v>
      </c>
      <c r="S131" s="11">
        <v>982</v>
      </c>
      <c r="T131" s="11">
        <v>1031</v>
      </c>
      <c r="U131" s="11">
        <v>931</v>
      </c>
      <c r="V131" s="42">
        <v>4091</v>
      </c>
      <c r="W131" s="11">
        <v>999</v>
      </c>
      <c r="X131" s="11">
        <v>979</v>
      </c>
      <c r="Y131" s="11">
        <v>931</v>
      </c>
      <c r="AA131" s="23">
        <f t="shared" si="73"/>
        <v>43266.676384722225</v>
      </c>
      <c r="AB131" s="11">
        <f t="shared" si="73"/>
        <v>244</v>
      </c>
      <c r="AC131" s="11">
        <f t="shared" si="74"/>
        <v>4.0666666666666664</v>
      </c>
      <c r="AD131" s="28">
        <f t="shared" si="75"/>
        <v>0.31407173559823137</v>
      </c>
      <c r="AE131" s="28">
        <f t="shared" si="76"/>
        <v>0.31994944994128655</v>
      </c>
      <c r="AF131" s="28">
        <f t="shared" si="77"/>
        <v>0.31882407512173255</v>
      </c>
      <c r="AG131" s="28">
        <f t="shared" si="78"/>
        <v>0.31751849750580352</v>
      </c>
      <c r="AH131" s="28">
        <f t="shared" si="79"/>
        <v>0.3090441997058706</v>
      </c>
      <c r="AI131" s="28">
        <f t="shared" si="80"/>
        <v>0.32200000000000001</v>
      </c>
      <c r="AJ131" s="28">
        <f t="shared" si="81"/>
        <v>0.32511344386516333</v>
      </c>
      <c r="AK131" s="46">
        <f t="shared" si="82"/>
        <v>0.32200000000000001</v>
      </c>
      <c r="AL131" s="28">
        <f t="shared" si="83"/>
        <v>0.32102064256530433</v>
      </c>
      <c r="AM131" s="28">
        <f t="shared" si="84"/>
        <v>0.32200000000000001</v>
      </c>
      <c r="AN131" s="28">
        <f t="shared" si="85"/>
        <v>0.32200000000000001</v>
      </c>
      <c r="AO131" s="28">
        <f t="shared" si="86"/>
        <v>0.32503293747224232</v>
      </c>
      <c r="AP131" s="28">
        <f t="shared" si="87"/>
        <v>0.32005223016025697</v>
      </c>
      <c r="AQ131" s="28">
        <f t="shared" si="88"/>
        <v>0.32200000000000001</v>
      </c>
      <c r="AR131" s="28">
        <f t="shared" si="89"/>
        <v>0.32200000000000001</v>
      </c>
      <c r="AS131" s="28">
        <f t="shared" si="90"/>
        <v>0.32096359463718782</v>
      </c>
      <c r="AT131" s="28">
        <f t="shared" si="91"/>
        <v>0.32200000000000001</v>
      </c>
      <c r="AU131" s="28">
        <f t="shared" si="92"/>
        <v>0.25302028504010826</v>
      </c>
      <c r="AV131" s="47">
        <f t="shared" si="93"/>
        <v>0.32200000000000001</v>
      </c>
      <c r="AW131" s="28">
        <f t="shared" si="94"/>
        <v>0.31797441316651492</v>
      </c>
      <c r="AX131" s="28">
        <f t="shared" si="95"/>
        <v>0.32200000000000001</v>
      </c>
      <c r="AY131" s="28">
        <f t="shared" si="96"/>
        <v>0.32200000000000001</v>
      </c>
    </row>
    <row r="132" spans="1:51" x14ac:dyDescent="0.25">
      <c r="A132" s="23">
        <v>43266.677773553238</v>
      </c>
      <c r="B132" s="11">
        <v>246</v>
      </c>
      <c r="C132" s="11">
        <f t="shared" si="72"/>
        <v>4.0999999999999996</v>
      </c>
      <c r="D132" s="24">
        <v>914</v>
      </c>
      <c r="E132" s="24">
        <v>973</v>
      </c>
      <c r="F132" s="24">
        <v>957</v>
      </c>
      <c r="G132" s="24">
        <v>931</v>
      </c>
      <c r="H132" s="24">
        <v>882</v>
      </c>
      <c r="I132" s="11">
        <v>987</v>
      </c>
      <c r="J132" s="11">
        <v>973</v>
      </c>
      <c r="K132" s="15">
        <v>972</v>
      </c>
      <c r="L132" s="11">
        <v>1024</v>
      </c>
      <c r="M132" s="11">
        <v>1017</v>
      </c>
      <c r="N132" s="11">
        <v>1064</v>
      </c>
      <c r="O132" s="11">
        <v>994</v>
      </c>
      <c r="P132" s="11">
        <v>1006</v>
      </c>
      <c r="Q132" s="11">
        <v>975</v>
      </c>
      <c r="R132" s="11">
        <v>1030</v>
      </c>
      <c r="S132" s="11">
        <v>982</v>
      </c>
      <c r="T132" s="11">
        <v>1031</v>
      </c>
      <c r="U132" s="11">
        <v>931</v>
      </c>
      <c r="V132" s="42">
        <v>4091</v>
      </c>
      <c r="W132" s="11">
        <v>999</v>
      </c>
      <c r="X132" s="11">
        <v>979</v>
      </c>
      <c r="Y132" s="11">
        <v>931</v>
      </c>
      <c r="AA132" s="23">
        <f t="shared" si="73"/>
        <v>43266.677773553238</v>
      </c>
      <c r="AB132" s="11">
        <f t="shared" si="73"/>
        <v>246</v>
      </c>
      <c r="AC132" s="11">
        <f t="shared" si="74"/>
        <v>4.0999999999999996</v>
      </c>
      <c r="AD132" s="28">
        <f t="shared" si="75"/>
        <v>0.31407173559823137</v>
      </c>
      <c r="AE132" s="28">
        <f t="shared" si="76"/>
        <v>0.31994944994128655</v>
      </c>
      <c r="AF132" s="28">
        <f t="shared" si="77"/>
        <v>0.31882407512173255</v>
      </c>
      <c r="AG132" s="28">
        <f t="shared" si="78"/>
        <v>0.31751849750580352</v>
      </c>
      <c r="AH132" s="28">
        <f t="shared" si="79"/>
        <v>0.3090441997058706</v>
      </c>
      <c r="AI132" s="28">
        <f t="shared" si="80"/>
        <v>0.32612025202811401</v>
      </c>
      <c r="AJ132" s="28">
        <f t="shared" si="81"/>
        <v>0.32511344386516333</v>
      </c>
      <c r="AK132" s="46">
        <f t="shared" si="82"/>
        <v>0.32200000000000001</v>
      </c>
      <c r="AL132" s="28">
        <f t="shared" si="83"/>
        <v>0.32102064256530433</v>
      </c>
      <c r="AM132" s="28">
        <f t="shared" si="84"/>
        <v>0.32200000000000001</v>
      </c>
      <c r="AN132" s="28">
        <f t="shared" si="85"/>
        <v>0.32200000000000001</v>
      </c>
      <c r="AO132" s="28">
        <f t="shared" si="86"/>
        <v>0.32503293747224232</v>
      </c>
      <c r="AP132" s="28">
        <f t="shared" si="87"/>
        <v>0.32005223016025697</v>
      </c>
      <c r="AQ132" s="28">
        <f t="shared" si="88"/>
        <v>0.32200000000000001</v>
      </c>
      <c r="AR132" s="28">
        <f t="shared" si="89"/>
        <v>0.32200000000000001</v>
      </c>
      <c r="AS132" s="28">
        <f t="shared" si="90"/>
        <v>0.32096359463718782</v>
      </c>
      <c r="AT132" s="28">
        <f t="shared" si="91"/>
        <v>0.32200000000000001</v>
      </c>
      <c r="AU132" s="28">
        <f t="shared" si="92"/>
        <v>0.25302028504010826</v>
      </c>
      <c r="AV132" s="47">
        <f t="shared" si="93"/>
        <v>0.32200000000000001</v>
      </c>
      <c r="AW132" s="28">
        <f t="shared" si="94"/>
        <v>0.31797441316651492</v>
      </c>
      <c r="AX132" s="28">
        <f t="shared" si="95"/>
        <v>0.32200000000000001</v>
      </c>
      <c r="AY132" s="28">
        <f t="shared" si="96"/>
        <v>0.32200000000000001</v>
      </c>
    </row>
    <row r="133" spans="1:51" x14ac:dyDescent="0.25">
      <c r="A133" s="23">
        <v>43266.679162384258</v>
      </c>
      <c r="B133" s="11">
        <v>248</v>
      </c>
      <c r="C133" s="11">
        <f t="shared" si="72"/>
        <v>4.1333333333333337</v>
      </c>
      <c r="D133" s="24">
        <v>914</v>
      </c>
      <c r="E133" s="24">
        <v>973</v>
      </c>
      <c r="F133" s="24">
        <v>957</v>
      </c>
      <c r="G133" s="24">
        <v>931</v>
      </c>
      <c r="H133" s="24">
        <v>882</v>
      </c>
      <c r="I133" s="11">
        <v>983</v>
      </c>
      <c r="J133" s="11">
        <v>973</v>
      </c>
      <c r="K133" s="15">
        <v>972</v>
      </c>
      <c r="L133" s="11">
        <v>1024</v>
      </c>
      <c r="M133" s="11">
        <v>1016</v>
      </c>
      <c r="N133" s="11">
        <v>1064</v>
      </c>
      <c r="O133" s="11">
        <v>994</v>
      </c>
      <c r="P133" s="11">
        <v>1007</v>
      </c>
      <c r="Q133" s="11">
        <v>975</v>
      </c>
      <c r="R133" s="11">
        <v>1030</v>
      </c>
      <c r="S133" s="11">
        <v>982</v>
      </c>
      <c r="T133" s="11">
        <v>1031</v>
      </c>
      <c r="U133" s="11">
        <v>931</v>
      </c>
      <c r="V133" s="42">
        <v>4091</v>
      </c>
      <c r="W133" s="11">
        <v>999</v>
      </c>
      <c r="X133" s="11">
        <v>979</v>
      </c>
      <c r="Y133" s="11">
        <v>931</v>
      </c>
      <c r="AA133" s="23">
        <f t="shared" si="73"/>
        <v>43266.679162384258</v>
      </c>
      <c r="AB133" s="11">
        <f t="shared" si="73"/>
        <v>248</v>
      </c>
      <c r="AC133" s="11">
        <f t="shared" si="74"/>
        <v>4.1333333333333337</v>
      </c>
      <c r="AD133" s="28">
        <f t="shared" si="75"/>
        <v>0.31407173559823137</v>
      </c>
      <c r="AE133" s="28">
        <f t="shared" si="76"/>
        <v>0.31994944994128655</v>
      </c>
      <c r="AF133" s="28">
        <f t="shared" si="77"/>
        <v>0.31882407512173255</v>
      </c>
      <c r="AG133" s="28">
        <f t="shared" si="78"/>
        <v>0.31751849750580352</v>
      </c>
      <c r="AH133" s="28">
        <f t="shared" si="79"/>
        <v>0.3090441997058706</v>
      </c>
      <c r="AI133" s="28">
        <f t="shared" si="80"/>
        <v>0.32200000000000001</v>
      </c>
      <c r="AJ133" s="28">
        <f t="shared" si="81"/>
        <v>0.32511344386516333</v>
      </c>
      <c r="AK133" s="46">
        <f t="shared" si="82"/>
        <v>0.32200000000000001</v>
      </c>
      <c r="AL133" s="28">
        <f t="shared" si="83"/>
        <v>0.32102064256530433</v>
      </c>
      <c r="AM133" s="28">
        <f t="shared" si="84"/>
        <v>0.32101951560933528</v>
      </c>
      <c r="AN133" s="28">
        <f t="shared" si="85"/>
        <v>0.32200000000000001</v>
      </c>
      <c r="AO133" s="28">
        <f t="shared" si="86"/>
        <v>0.32503293747224232</v>
      </c>
      <c r="AP133" s="28">
        <f t="shared" si="87"/>
        <v>0.3210253897438981</v>
      </c>
      <c r="AQ133" s="28">
        <f t="shared" si="88"/>
        <v>0.32200000000000001</v>
      </c>
      <c r="AR133" s="28">
        <f t="shared" si="89"/>
        <v>0.32200000000000001</v>
      </c>
      <c r="AS133" s="28">
        <f t="shared" si="90"/>
        <v>0.32096359463718782</v>
      </c>
      <c r="AT133" s="28">
        <f t="shared" si="91"/>
        <v>0.32200000000000001</v>
      </c>
      <c r="AU133" s="28">
        <f t="shared" si="92"/>
        <v>0.25302028504010826</v>
      </c>
      <c r="AV133" s="47">
        <f t="shared" si="93"/>
        <v>0.32200000000000001</v>
      </c>
      <c r="AW133" s="28">
        <f t="shared" si="94"/>
        <v>0.31797441316651492</v>
      </c>
      <c r="AX133" s="28">
        <f t="shared" si="95"/>
        <v>0.32200000000000001</v>
      </c>
      <c r="AY133" s="28">
        <f t="shared" si="96"/>
        <v>0.32200000000000001</v>
      </c>
    </row>
    <row r="134" spans="1:51" x14ac:dyDescent="0.25">
      <c r="A134" s="23">
        <v>43266.680551215279</v>
      </c>
      <c r="B134" s="11">
        <v>250</v>
      </c>
      <c r="C134" s="11">
        <f t="shared" si="72"/>
        <v>4.166666666666667</v>
      </c>
      <c r="D134" s="24">
        <v>914</v>
      </c>
      <c r="E134" s="24">
        <v>973</v>
      </c>
      <c r="F134" s="24">
        <v>956</v>
      </c>
      <c r="G134" s="24">
        <v>931</v>
      </c>
      <c r="H134" s="24">
        <v>882</v>
      </c>
      <c r="I134" s="11">
        <v>986</v>
      </c>
      <c r="J134" s="11">
        <v>973</v>
      </c>
      <c r="K134" s="15">
        <v>972</v>
      </c>
      <c r="L134" s="11">
        <v>1025</v>
      </c>
      <c r="M134" s="11">
        <v>1016</v>
      </c>
      <c r="N134" s="11">
        <v>1064</v>
      </c>
      <c r="O134" s="11">
        <v>994</v>
      </c>
      <c r="P134" s="11">
        <v>1006</v>
      </c>
      <c r="Q134" s="11">
        <v>975</v>
      </c>
      <c r="R134" s="11">
        <v>1030</v>
      </c>
      <c r="S134" s="11">
        <v>983</v>
      </c>
      <c r="T134" s="11">
        <v>1031</v>
      </c>
      <c r="U134" s="11">
        <v>931</v>
      </c>
      <c r="V134" s="42">
        <v>4091</v>
      </c>
      <c r="W134" s="11">
        <v>999</v>
      </c>
      <c r="X134" s="11">
        <v>979</v>
      </c>
      <c r="Y134" s="11">
        <v>931</v>
      </c>
      <c r="AA134" s="23">
        <f t="shared" si="73"/>
        <v>43266.680551215279</v>
      </c>
      <c r="AB134" s="11">
        <f t="shared" si="73"/>
        <v>250</v>
      </c>
      <c r="AC134" s="11">
        <f t="shared" si="74"/>
        <v>4.166666666666667</v>
      </c>
      <c r="AD134" s="28">
        <f t="shared" si="75"/>
        <v>0.31407173559823137</v>
      </c>
      <c r="AE134" s="28">
        <f t="shared" si="76"/>
        <v>0.31994944994128655</v>
      </c>
      <c r="AF134" s="28">
        <f t="shared" si="77"/>
        <v>0.31776874548593703</v>
      </c>
      <c r="AG134" s="28">
        <f t="shared" si="78"/>
        <v>0.31751849750580352</v>
      </c>
      <c r="AH134" s="28">
        <f t="shared" si="79"/>
        <v>0.3090441997058706</v>
      </c>
      <c r="AI134" s="28">
        <f t="shared" si="80"/>
        <v>0.32508783568861988</v>
      </c>
      <c r="AJ134" s="28">
        <f t="shared" si="81"/>
        <v>0.32511344386516333</v>
      </c>
      <c r="AK134" s="46">
        <f t="shared" si="82"/>
        <v>0.32200000000000001</v>
      </c>
      <c r="AL134" s="28">
        <f t="shared" si="83"/>
        <v>0.32200000000000001</v>
      </c>
      <c r="AM134" s="28">
        <f t="shared" si="84"/>
        <v>0.32101951560933528</v>
      </c>
      <c r="AN134" s="28">
        <f t="shared" si="85"/>
        <v>0.32200000000000001</v>
      </c>
      <c r="AO134" s="28">
        <f t="shared" si="86"/>
        <v>0.32503293747224232</v>
      </c>
      <c r="AP134" s="28">
        <f t="shared" si="87"/>
        <v>0.32005223016025697</v>
      </c>
      <c r="AQ134" s="28">
        <f t="shared" si="88"/>
        <v>0.32200000000000001</v>
      </c>
      <c r="AR134" s="28">
        <f t="shared" si="89"/>
        <v>0.32200000000000001</v>
      </c>
      <c r="AS134" s="28">
        <f t="shared" si="90"/>
        <v>0.32200000000000001</v>
      </c>
      <c r="AT134" s="28">
        <f t="shared" si="91"/>
        <v>0.32200000000000001</v>
      </c>
      <c r="AU134" s="28">
        <f t="shared" si="92"/>
        <v>0.25302028504010826</v>
      </c>
      <c r="AV134" s="47">
        <f t="shared" si="93"/>
        <v>0.32200000000000001</v>
      </c>
      <c r="AW134" s="28">
        <f t="shared" si="94"/>
        <v>0.31797441316651492</v>
      </c>
      <c r="AX134" s="28">
        <f t="shared" si="95"/>
        <v>0.32200000000000001</v>
      </c>
      <c r="AY134" s="28">
        <f t="shared" si="96"/>
        <v>0.32200000000000001</v>
      </c>
    </row>
    <row r="135" spans="1:51" x14ac:dyDescent="0.25">
      <c r="A135" s="23">
        <v>43266.681940046299</v>
      </c>
      <c r="B135" s="11">
        <v>252</v>
      </c>
      <c r="C135" s="11">
        <f t="shared" si="72"/>
        <v>4.2</v>
      </c>
      <c r="D135" s="24">
        <v>914</v>
      </c>
      <c r="E135" s="24">
        <v>973</v>
      </c>
      <c r="F135" s="24">
        <v>957</v>
      </c>
      <c r="G135" s="24">
        <v>931</v>
      </c>
      <c r="H135" s="24">
        <v>882</v>
      </c>
      <c r="I135" s="11">
        <v>985</v>
      </c>
      <c r="J135" s="11">
        <v>973</v>
      </c>
      <c r="K135" s="15">
        <v>972</v>
      </c>
      <c r="L135" s="11">
        <v>1024</v>
      </c>
      <c r="M135" s="11">
        <v>1016</v>
      </c>
      <c r="N135" s="11">
        <v>1064</v>
      </c>
      <c r="O135" s="11">
        <v>994</v>
      </c>
      <c r="P135" s="11">
        <v>1006</v>
      </c>
      <c r="Q135" s="11">
        <v>975</v>
      </c>
      <c r="R135" s="11">
        <v>1030</v>
      </c>
      <c r="S135" s="11">
        <v>983</v>
      </c>
      <c r="T135" s="11">
        <v>1031</v>
      </c>
      <c r="U135" s="11">
        <v>931</v>
      </c>
      <c r="V135" s="42">
        <v>4091</v>
      </c>
      <c r="W135" s="11">
        <v>999</v>
      </c>
      <c r="X135" s="11">
        <v>979</v>
      </c>
      <c r="Y135" s="11">
        <v>931</v>
      </c>
      <c r="AA135" s="23">
        <f t="shared" si="73"/>
        <v>43266.681940046299</v>
      </c>
      <c r="AB135" s="11">
        <f t="shared" si="73"/>
        <v>252</v>
      </c>
      <c r="AC135" s="11">
        <f t="shared" si="74"/>
        <v>4.2</v>
      </c>
      <c r="AD135" s="28">
        <f t="shared" si="75"/>
        <v>0.31407173559823137</v>
      </c>
      <c r="AE135" s="28">
        <f t="shared" si="76"/>
        <v>0.31994944994128655</v>
      </c>
      <c r="AF135" s="28">
        <f t="shared" si="77"/>
        <v>0.31882407512173255</v>
      </c>
      <c r="AG135" s="28">
        <f t="shared" si="78"/>
        <v>0.31751849750580352</v>
      </c>
      <c r="AH135" s="28">
        <f t="shared" si="79"/>
        <v>0.3090441997058706</v>
      </c>
      <c r="AI135" s="28">
        <f t="shared" si="80"/>
        <v>0.32405698876820671</v>
      </c>
      <c r="AJ135" s="28">
        <f t="shared" si="81"/>
        <v>0.32511344386516333</v>
      </c>
      <c r="AK135" s="46">
        <f t="shared" si="82"/>
        <v>0.32200000000000001</v>
      </c>
      <c r="AL135" s="28">
        <f t="shared" si="83"/>
        <v>0.32102064256530433</v>
      </c>
      <c r="AM135" s="28">
        <f t="shared" si="84"/>
        <v>0.32101951560933528</v>
      </c>
      <c r="AN135" s="28">
        <f t="shared" si="85"/>
        <v>0.32200000000000001</v>
      </c>
      <c r="AO135" s="28">
        <f t="shared" si="86"/>
        <v>0.32503293747224232</v>
      </c>
      <c r="AP135" s="28">
        <f t="shared" si="87"/>
        <v>0.32005223016025697</v>
      </c>
      <c r="AQ135" s="28">
        <f t="shared" si="88"/>
        <v>0.32200000000000001</v>
      </c>
      <c r="AR135" s="28">
        <f t="shared" si="89"/>
        <v>0.32200000000000001</v>
      </c>
      <c r="AS135" s="28">
        <f t="shared" si="90"/>
        <v>0.32200000000000001</v>
      </c>
      <c r="AT135" s="28">
        <f t="shared" si="91"/>
        <v>0.32200000000000001</v>
      </c>
      <c r="AU135" s="28">
        <f t="shared" si="92"/>
        <v>0.25302028504010826</v>
      </c>
      <c r="AV135" s="47">
        <f t="shared" si="93"/>
        <v>0.32200000000000001</v>
      </c>
      <c r="AW135" s="28">
        <f t="shared" si="94"/>
        <v>0.31797441316651492</v>
      </c>
      <c r="AX135" s="28">
        <f t="shared" si="95"/>
        <v>0.32200000000000001</v>
      </c>
      <c r="AY135" s="28">
        <f t="shared" si="96"/>
        <v>0.32200000000000001</v>
      </c>
    </row>
    <row r="136" spans="1:51" x14ac:dyDescent="0.25">
      <c r="A136" s="23">
        <v>43266.683328877312</v>
      </c>
      <c r="B136" s="11">
        <v>254</v>
      </c>
      <c r="C136" s="11">
        <f t="shared" si="72"/>
        <v>4.2333333333333334</v>
      </c>
      <c r="D136" s="24">
        <v>914</v>
      </c>
      <c r="E136" s="24">
        <v>973</v>
      </c>
      <c r="F136" s="24">
        <v>957</v>
      </c>
      <c r="G136" s="24">
        <v>930</v>
      </c>
      <c r="H136" s="24">
        <v>882</v>
      </c>
      <c r="I136" s="11">
        <v>984</v>
      </c>
      <c r="J136" s="11">
        <v>973</v>
      </c>
      <c r="K136" s="15">
        <v>972</v>
      </c>
      <c r="L136" s="11">
        <v>1025</v>
      </c>
      <c r="M136" s="11">
        <v>1016</v>
      </c>
      <c r="N136" s="11">
        <v>1064</v>
      </c>
      <c r="O136" s="11">
        <v>994</v>
      </c>
      <c r="P136" s="11">
        <v>1006</v>
      </c>
      <c r="Q136" s="11">
        <v>975</v>
      </c>
      <c r="R136" s="11">
        <v>1030</v>
      </c>
      <c r="S136" s="11">
        <v>983</v>
      </c>
      <c r="T136" s="11">
        <v>1031</v>
      </c>
      <c r="U136" s="11">
        <v>931</v>
      </c>
      <c r="V136" s="42">
        <v>4091</v>
      </c>
      <c r="W136" s="11">
        <v>999</v>
      </c>
      <c r="X136" s="11">
        <v>979</v>
      </c>
      <c r="Y136" s="11">
        <v>931</v>
      </c>
      <c r="AA136" s="23">
        <f t="shared" si="73"/>
        <v>43266.683328877312</v>
      </c>
      <c r="AB136" s="11">
        <f t="shared" si="73"/>
        <v>254</v>
      </c>
      <c r="AC136" s="11">
        <f t="shared" si="74"/>
        <v>4.2333333333333334</v>
      </c>
      <c r="AD136" s="28">
        <f t="shared" si="75"/>
        <v>0.31407173559823137</v>
      </c>
      <c r="AE136" s="28">
        <f t="shared" si="76"/>
        <v>0.31994944994128655</v>
      </c>
      <c r="AF136" s="28">
        <f t="shared" si="77"/>
        <v>0.31882407512173255</v>
      </c>
      <c r="AG136" s="28">
        <f t="shared" si="78"/>
        <v>0.31640262258247831</v>
      </c>
      <c r="AH136" s="28">
        <f t="shared" si="79"/>
        <v>0.3090441997058706</v>
      </c>
      <c r="AI136" s="28">
        <f t="shared" si="80"/>
        <v>0.32302771047081857</v>
      </c>
      <c r="AJ136" s="28">
        <f t="shared" si="81"/>
        <v>0.32511344386516333</v>
      </c>
      <c r="AK136" s="46">
        <f t="shared" si="82"/>
        <v>0.32200000000000001</v>
      </c>
      <c r="AL136" s="28">
        <f t="shared" si="83"/>
        <v>0.32200000000000001</v>
      </c>
      <c r="AM136" s="28">
        <f t="shared" si="84"/>
        <v>0.32101951560933528</v>
      </c>
      <c r="AN136" s="28">
        <f t="shared" si="85"/>
        <v>0.32200000000000001</v>
      </c>
      <c r="AO136" s="28">
        <f t="shared" si="86"/>
        <v>0.32503293747224232</v>
      </c>
      <c r="AP136" s="28">
        <f t="shared" si="87"/>
        <v>0.32005223016025697</v>
      </c>
      <c r="AQ136" s="28">
        <f t="shared" si="88"/>
        <v>0.32200000000000001</v>
      </c>
      <c r="AR136" s="28">
        <f t="shared" si="89"/>
        <v>0.32200000000000001</v>
      </c>
      <c r="AS136" s="28">
        <f t="shared" si="90"/>
        <v>0.32200000000000001</v>
      </c>
      <c r="AT136" s="28">
        <f t="shared" si="91"/>
        <v>0.32200000000000001</v>
      </c>
      <c r="AU136" s="28">
        <f t="shared" si="92"/>
        <v>0.25302028504010826</v>
      </c>
      <c r="AV136" s="47">
        <f t="shared" si="93"/>
        <v>0.32200000000000001</v>
      </c>
      <c r="AW136" s="28">
        <f t="shared" si="94"/>
        <v>0.31797441316651492</v>
      </c>
      <c r="AX136" s="28">
        <f t="shared" si="95"/>
        <v>0.32200000000000001</v>
      </c>
      <c r="AY136" s="28">
        <f t="shared" si="96"/>
        <v>0.32200000000000001</v>
      </c>
    </row>
    <row r="137" spans="1:51" x14ac:dyDescent="0.25">
      <c r="A137" s="23">
        <v>43266.684717708333</v>
      </c>
      <c r="B137" s="11">
        <v>256</v>
      </c>
      <c r="C137" s="11">
        <f t="shared" si="72"/>
        <v>4.2666666666666666</v>
      </c>
      <c r="D137" s="24">
        <v>914</v>
      </c>
      <c r="E137" s="24">
        <v>974</v>
      </c>
      <c r="F137" s="24">
        <v>957</v>
      </c>
      <c r="G137" s="24">
        <v>931</v>
      </c>
      <c r="H137" s="24">
        <v>882</v>
      </c>
      <c r="I137" s="11">
        <v>987</v>
      </c>
      <c r="J137" s="11">
        <v>974</v>
      </c>
      <c r="K137" s="15">
        <v>972</v>
      </c>
      <c r="L137" s="11">
        <v>1025</v>
      </c>
      <c r="M137" s="11">
        <v>1015</v>
      </c>
      <c r="N137" s="11">
        <v>1064</v>
      </c>
      <c r="O137" s="11">
        <v>994</v>
      </c>
      <c r="P137" s="11">
        <v>1006</v>
      </c>
      <c r="Q137" s="11">
        <v>975</v>
      </c>
      <c r="R137" s="11">
        <v>1030</v>
      </c>
      <c r="S137" s="11">
        <v>982</v>
      </c>
      <c r="T137" s="11">
        <v>1031</v>
      </c>
      <c r="U137" s="11">
        <v>931</v>
      </c>
      <c r="V137" s="42">
        <v>4091</v>
      </c>
      <c r="W137" s="11">
        <v>999</v>
      </c>
      <c r="X137" s="11">
        <v>979</v>
      </c>
      <c r="Y137" s="11">
        <v>931</v>
      </c>
      <c r="AA137" s="23">
        <f t="shared" si="73"/>
        <v>43266.684717708333</v>
      </c>
      <c r="AB137" s="11">
        <f t="shared" si="73"/>
        <v>256</v>
      </c>
      <c r="AC137" s="11">
        <f t="shared" si="74"/>
        <v>4.2666666666666666</v>
      </c>
      <c r="AD137" s="28">
        <f t="shared" si="75"/>
        <v>0.31407173559823137</v>
      </c>
      <c r="AE137" s="28">
        <f t="shared" si="76"/>
        <v>0.32097393548793957</v>
      </c>
      <c r="AF137" s="28">
        <f t="shared" si="77"/>
        <v>0.31882407512173255</v>
      </c>
      <c r="AG137" s="28">
        <f t="shared" si="78"/>
        <v>0.31751849750580352</v>
      </c>
      <c r="AH137" s="28">
        <f t="shared" si="79"/>
        <v>0.3090441997058706</v>
      </c>
      <c r="AI137" s="28">
        <f t="shared" si="80"/>
        <v>0.32612025202811401</v>
      </c>
      <c r="AJ137" s="28">
        <f t="shared" si="81"/>
        <v>0.32615446463992503</v>
      </c>
      <c r="AK137" s="46">
        <f t="shared" si="82"/>
        <v>0.32200000000000001</v>
      </c>
      <c r="AL137" s="28">
        <f t="shared" si="83"/>
        <v>0.32200000000000001</v>
      </c>
      <c r="AM137" s="28">
        <f t="shared" si="84"/>
        <v>0.32004047771621336</v>
      </c>
      <c r="AN137" s="28">
        <f t="shared" si="85"/>
        <v>0.32200000000000001</v>
      </c>
      <c r="AO137" s="28">
        <f t="shared" si="86"/>
        <v>0.32503293747224232</v>
      </c>
      <c r="AP137" s="28">
        <f t="shared" si="87"/>
        <v>0.32005223016025697</v>
      </c>
      <c r="AQ137" s="28">
        <f t="shared" si="88"/>
        <v>0.32200000000000001</v>
      </c>
      <c r="AR137" s="28">
        <f t="shared" si="89"/>
        <v>0.32200000000000001</v>
      </c>
      <c r="AS137" s="28">
        <f t="shared" si="90"/>
        <v>0.32096359463718782</v>
      </c>
      <c r="AT137" s="28">
        <f t="shared" si="91"/>
        <v>0.32200000000000001</v>
      </c>
      <c r="AU137" s="28">
        <f t="shared" si="92"/>
        <v>0.25302028504010826</v>
      </c>
      <c r="AV137" s="47">
        <f t="shared" si="93"/>
        <v>0.32200000000000001</v>
      </c>
      <c r="AW137" s="28">
        <f t="shared" si="94"/>
        <v>0.31797441316651492</v>
      </c>
      <c r="AX137" s="28">
        <f t="shared" si="95"/>
        <v>0.32200000000000001</v>
      </c>
      <c r="AY137" s="28">
        <f t="shared" si="96"/>
        <v>0.32200000000000001</v>
      </c>
    </row>
    <row r="138" spans="1:51" x14ac:dyDescent="0.25">
      <c r="A138" s="23">
        <v>43266.686106539353</v>
      </c>
      <c r="B138" s="11">
        <v>258</v>
      </c>
      <c r="C138" s="11">
        <f t="shared" ref="C138:C186" si="97">B138/60</f>
        <v>4.3</v>
      </c>
      <c r="D138" s="24">
        <v>914</v>
      </c>
      <c r="E138" s="24">
        <v>974</v>
      </c>
      <c r="F138" s="24">
        <v>957</v>
      </c>
      <c r="G138" s="24">
        <v>931</v>
      </c>
      <c r="H138" s="24">
        <v>882</v>
      </c>
      <c r="I138" s="11">
        <v>987</v>
      </c>
      <c r="J138" s="11">
        <v>974</v>
      </c>
      <c r="K138" s="15">
        <v>972</v>
      </c>
      <c r="L138" s="11">
        <v>1025</v>
      </c>
      <c r="M138" s="11">
        <v>1015</v>
      </c>
      <c r="N138" s="11">
        <v>1064</v>
      </c>
      <c r="O138" s="11">
        <v>994</v>
      </c>
      <c r="P138" s="11">
        <v>1006</v>
      </c>
      <c r="Q138" s="11">
        <v>975</v>
      </c>
      <c r="R138" s="11">
        <v>1030</v>
      </c>
      <c r="S138" s="11">
        <v>983</v>
      </c>
      <c r="T138" s="11">
        <v>1031</v>
      </c>
      <c r="U138" s="11">
        <v>931</v>
      </c>
      <c r="V138" s="42">
        <v>4091</v>
      </c>
      <c r="W138" s="11">
        <v>999</v>
      </c>
      <c r="X138" s="11">
        <v>979</v>
      </c>
      <c r="Y138" s="11">
        <v>931</v>
      </c>
      <c r="AA138" s="23">
        <f t="shared" ref="AA138:AB186" si="98">A138</f>
        <v>43266.686106539353</v>
      </c>
      <c r="AB138" s="11">
        <f t="shared" si="98"/>
        <v>258</v>
      </c>
      <c r="AC138" s="11">
        <f t="shared" ref="AC138:AC186" si="99">AB138/60</f>
        <v>4.3</v>
      </c>
      <c r="AD138" s="28">
        <f t="shared" si="75"/>
        <v>0.31407173559823137</v>
      </c>
      <c r="AE138" s="28">
        <f t="shared" si="76"/>
        <v>0.32097393548793957</v>
      </c>
      <c r="AF138" s="28">
        <f t="shared" si="77"/>
        <v>0.31882407512173255</v>
      </c>
      <c r="AG138" s="28">
        <f t="shared" si="78"/>
        <v>0.31751849750580352</v>
      </c>
      <c r="AH138" s="28">
        <f t="shared" si="79"/>
        <v>0.3090441997058706</v>
      </c>
      <c r="AI138" s="28">
        <f t="shared" si="80"/>
        <v>0.32612025202811401</v>
      </c>
      <c r="AJ138" s="28">
        <f t="shared" si="81"/>
        <v>0.32615446463992503</v>
      </c>
      <c r="AK138" s="46">
        <f t="shared" si="82"/>
        <v>0.32200000000000001</v>
      </c>
      <c r="AL138" s="28">
        <f t="shared" si="83"/>
        <v>0.32200000000000001</v>
      </c>
      <c r="AM138" s="28">
        <f t="shared" si="84"/>
        <v>0.32004047771621336</v>
      </c>
      <c r="AN138" s="28">
        <f t="shared" si="85"/>
        <v>0.32200000000000001</v>
      </c>
      <c r="AO138" s="28">
        <f t="shared" si="86"/>
        <v>0.32503293747224232</v>
      </c>
      <c r="AP138" s="28">
        <f t="shared" si="87"/>
        <v>0.32005223016025697</v>
      </c>
      <c r="AQ138" s="28">
        <f t="shared" si="88"/>
        <v>0.32200000000000001</v>
      </c>
      <c r="AR138" s="28">
        <f t="shared" si="89"/>
        <v>0.32200000000000001</v>
      </c>
      <c r="AS138" s="28">
        <f t="shared" si="90"/>
        <v>0.32200000000000001</v>
      </c>
      <c r="AT138" s="28">
        <f t="shared" si="91"/>
        <v>0.32200000000000001</v>
      </c>
      <c r="AU138" s="28">
        <f t="shared" si="92"/>
        <v>0.25302028504010826</v>
      </c>
      <c r="AV138" s="47">
        <f t="shared" si="93"/>
        <v>0.32200000000000001</v>
      </c>
      <c r="AW138" s="28">
        <f t="shared" si="94"/>
        <v>0.31797441316651492</v>
      </c>
      <c r="AX138" s="28">
        <f t="shared" si="95"/>
        <v>0.32200000000000001</v>
      </c>
      <c r="AY138" s="28">
        <f t="shared" si="96"/>
        <v>0.32200000000000001</v>
      </c>
    </row>
    <row r="139" spans="1:51" x14ac:dyDescent="0.25">
      <c r="A139" s="23">
        <v>43266.687495370374</v>
      </c>
      <c r="B139" s="11">
        <v>260</v>
      </c>
      <c r="C139" s="11">
        <f t="shared" si="97"/>
        <v>4.333333333333333</v>
      </c>
      <c r="D139" s="24">
        <v>914</v>
      </c>
      <c r="E139" s="24">
        <v>974</v>
      </c>
      <c r="F139" s="24">
        <v>957</v>
      </c>
      <c r="G139" s="24">
        <v>930</v>
      </c>
      <c r="H139" s="24">
        <v>882</v>
      </c>
      <c r="I139" s="11">
        <v>986</v>
      </c>
      <c r="J139" s="11">
        <v>973</v>
      </c>
      <c r="K139" s="15">
        <v>972</v>
      </c>
      <c r="L139" s="11">
        <v>1025</v>
      </c>
      <c r="M139" s="11">
        <v>1015</v>
      </c>
      <c r="N139" s="11">
        <v>1064</v>
      </c>
      <c r="O139" s="11">
        <v>994</v>
      </c>
      <c r="P139" s="11">
        <v>1007</v>
      </c>
      <c r="Q139" s="11">
        <v>975</v>
      </c>
      <c r="R139" s="11">
        <v>1030</v>
      </c>
      <c r="S139" s="11">
        <v>983</v>
      </c>
      <c r="T139" s="11">
        <v>1031</v>
      </c>
      <c r="U139" s="11">
        <v>931</v>
      </c>
      <c r="V139" s="42">
        <v>4091</v>
      </c>
      <c r="W139" s="11">
        <v>999</v>
      </c>
      <c r="X139" s="11">
        <v>979</v>
      </c>
      <c r="Y139" s="11">
        <v>931</v>
      </c>
      <c r="AA139" s="23">
        <f t="shared" si="98"/>
        <v>43266.687495370374</v>
      </c>
      <c r="AB139" s="11">
        <f t="shared" si="98"/>
        <v>260</v>
      </c>
      <c r="AC139" s="11">
        <f t="shared" si="99"/>
        <v>4.333333333333333</v>
      </c>
      <c r="AD139" s="28">
        <f t="shared" si="75"/>
        <v>0.31407173559823137</v>
      </c>
      <c r="AE139" s="28">
        <f t="shared" si="76"/>
        <v>0.32097393548793957</v>
      </c>
      <c r="AF139" s="28">
        <f t="shared" si="77"/>
        <v>0.31882407512173255</v>
      </c>
      <c r="AG139" s="28">
        <f t="shared" si="78"/>
        <v>0.31640262258247831</v>
      </c>
      <c r="AH139" s="28">
        <f t="shared" si="79"/>
        <v>0.3090441997058706</v>
      </c>
      <c r="AI139" s="28">
        <f t="shared" si="80"/>
        <v>0.32508783568861988</v>
      </c>
      <c r="AJ139" s="28">
        <f t="shared" si="81"/>
        <v>0.32511344386516333</v>
      </c>
      <c r="AK139" s="46">
        <f t="shared" si="82"/>
        <v>0.32200000000000001</v>
      </c>
      <c r="AL139" s="28">
        <f t="shared" si="83"/>
        <v>0.32200000000000001</v>
      </c>
      <c r="AM139" s="28">
        <f t="shared" si="84"/>
        <v>0.32004047771621336</v>
      </c>
      <c r="AN139" s="28">
        <f t="shared" si="85"/>
        <v>0.32200000000000001</v>
      </c>
      <c r="AO139" s="28">
        <f t="shared" si="86"/>
        <v>0.32503293747224232</v>
      </c>
      <c r="AP139" s="28">
        <f t="shared" si="87"/>
        <v>0.3210253897438981</v>
      </c>
      <c r="AQ139" s="28">
        <f t="shared" si="88"/>
        <v>0.32200000000000001</v>
      </c>
      <c r="AR139" s="28">
        <f t="shared" si="89"/>
        <v>0.32200000000000001</v>
      </c>
      <c r="AS139" s="28">
        <f t="shared" si="90"/>
        <v>0.32200000000000001</v>
      </c>
      <c r="AT139" s="28">
        <f t="shared" si="91"/>
        <v>0.32200000000000001</v>
      </c>
      <c r="AU139" s="28">
        <f t="shared" si="92"/>
        <v>0.25302028504010826</v>
      </c>
      <c r="AV139" s="47">
        <f t="shared" si="93"/>
        <v>0.32200000000000001</v>
      </c>
      <c r="AW139" s="28">
        <f t="shared" si="94"/>
        <v>0.31797441316651492</v>
      </c>
      <c r="AX139" s="28">
        <f t="shared" si="95"/>
        <v>0.32200000000000001</v>
      </c>
      <c r="AY139" s="28">
        <f t="shared" si="96"/>
        <v>0.32200000000000001</v>
      </c>
    </row>
    <row r="140" spans="1:51" x14ac:dyDescent="0.25">
      <c r="A140" s="23">
        <v>43266.688884201387</v>
      </c>
      <c r="B140" s="11">
        <v>262</v>
      </c>
      <c r="C140" s="11">
        <f t="shared" si="97"/>
        <v>4.3666666666666663</v>
      </c>
      <c r="D140" s="24">
        <v>914</v>
      </c>
      <c r="E140" s="24">
        <v>974</v>
      </c>
      <c r="F140" s="24">
        <v>957</v>
      </c>
      <c r="G140" s="24">
        <v>930</v>
      </c>
      <c r="H140" s="24">
        <v>882</v>
      </c>
      <c r="I140" s="11">
        <v>986</v>
      </c>
      <c r="J140" s="11">
        <v>974</v>
      </c>
      <c r="K140" s="15">
        <v>972</v>
      </c>
      <c r="L140" s="11">
        <v>1025</v>
      </c>
      <c r="M140" s="11">
        <v>1015</v>
      </c>
      <c r="N140" s="11">
        <v>1064</v>
      </c>
      <c r="O140" s="11">
        <v>994</v>
      </c>
      <c r="P140" s="11">
        <v>1006</v>
      </c>
      <c r="Q140" s="11">
        <v>975</v>
      </c>
      <c r="R140" s="11">
        <v>1030</v>
      </c>
      <c r="S140" s="11">
        <v>983</v>
      </c>
      <c r="T140" s="11">
        <v>1031</v>
      </c>
      <c r="U140" s="11">
        <v>931</v>
      </c>
      <c r="V140" s="42">
        <v>4091</v>
      </c>
      <c r="W140" s="11">
        <v>999</v>
      </c>
      <c r="X140" s="11">
        <v>979</v>
      </c>
      <c r="Y140" s="11">
        <v>931</v>
      </c>
      <c r="AA140" s="23">
        <f t="shared" si="98"/>
        <v>43266.688884201387</v>
      </c>
      <c r="AB140" s="11">
        <f t="shared" si="98"/>
        <v>262</v>
      </c>
      <c r="AC140" s="11">
        <f t="shared" si="99"/>
        <v>4.3666666666666663</v>
      </c>
      <c r="AD140" s="28">
        <f t="shared" si="75"/>
        <v>0.31407173559823137</v>
      </c>
      <c r="AE140" s="28">
        <f t="shared" si="76"/>
        <v>0.32097393548793957</v>
      </c>
      <c r="AF140" s="28">
        <f t="shared" si="77"/>
        <v>0.31882407512173255</v>
      </c>
      <c r="AG140" s="28">
        <f t="shared" si="78"/>
        <v>0.31640262258247831</v>
      </c>
      <c r="AH140" s="28">
        <f t="shared" si="79"/>
        <v>0.3090441997058706</v>
      </c>
      <c r="AI140" s="28">
        <f t="shared" si="80"/>
        <v>0.32508783568861988</v>
      </c>
      <c r="AJ140" s="28">
        <f t="shared" si="81"/>
        <v>0.32615446463992503</v>
      </c>
      <c r="AK140" s="46">
        <f t="shared" si="82"/>
        <v>0.32200000000000001</v>
      </c>
      <c r="AL140" s="28">
        <f t="shared" si="83"/>
        <v>0.32200000000000001</v>
      </c>
      <c r="AM140" s="28">
        <f t="shared" si="84"/>
        <v>0.32004047771621336</v>
      </c>
      <c r="AN140" s="28">
        <f t="shared" si="85"/>
        <v>0.32200000000000001</v>
      </c>
      <c r="AO140" s="28">
        <f t="shared" si="86"/>
        <v>0.32503293747224232</v>
      </c>
      <c r="AP140" s="28">
        <f t="shared" si="87"/>
        <v>0.32005223016025697</v>
      </c>
      <c r="AQ140" s="28">
        <f t="shared" si="88"/>
        <v>0.32200000000000001</v>
      </c>
      <c r="AR140" s="28">
        <f t="shared" si="89"/>
        <v>0.32200000000000001</v>
      </c>
      <c r="AS140" s="28">
        <f t="shared" si="90"/>
        <v>0.32200000000000001</v>
      </c>
      <c r="AT140" s="28">
        <f t="shared" si="91"/>
        <v>0.32200000000000001</v>
      </c>
      <c r="AU140" s="28">
        <f t="shared" si="92"/>
        <v>0.25302028504010826</v>
      </c>
      <c r="AV140" s="47">
        <f t="shared" si="93"/>
        <v>0.32200000000000001</v>
      </c>
      <c r="AW140" s="28">
        <f t="shared" si="94"/>
        <v>0.31797441316651492</v>
      </c>
      <c r="AX140" s="28">
        <f t="shared" si="95"/>
        <v>0.32200000000000001</v>
      </c>
      <c r="AY140" s="28">
        <f t="shared" si="96"/>
        <v>0.32200000000000001</v>
      </c>
    </row>
    <row r="141" spans="1:51" x14ac:dyDescent="0.25">
      <c r="A141" s="23">
        <v>43266.690273032407</v>
      </c>
      <c r="B141" s="11">
        <v>264</v>
      </c>
      <c r="C141" s="11">
        <f t="shared" si="97"/>
        <v>4.4000000000000004</v>
      </c>
      <c r="D141" s="24">
        <v>914</v>
      </c>
      <c r="E141" s="24">
        <v>974</v>
      </c>
      <c r="F141" s="24">
        <v>957</v>
      </c>
      <c r="G141" s="24">
        <v>931</v>
      </c>
      <c r="H141" s="24">
        <v>882</v>
      </c>
      <c r="I141" s="11">
        <v>986</v>
      </c>
      <c r="J141" s="11">
        <v>973</v>
      </c>
      <c r="K141" s="15">
        <v>972</v>
      </c>
      <c r="L141" s="11">
        <v>1025</v>
      </c>
      <c r="M141" s="11">
        <v>1016</v>
      </c>
      <c r="N141" s="11">
        <v>1064</v>
      </c>
      <c r="O141" s="11">
        <v>994</v>
      </c>
      <c r="P141" s="11">
        <v>1006</v>
      </c>
      <c r="Q141" s="11">
        <v>975</v>
      </c>
      <c r="R141" s="11">
        <v>1030</v>
      </c>
      <c r="S141" s="11">
        <v>983</v>
      </c>
      <c r="T141" s="11">
        <v>1031</v>
      </c>
      <c r="U141" s="11">
        <v>931</v>
      </c>
      <c r="V141" s="42">
        <v>4091</v>
      </c>
      <c r="W141" s="11">
        <v>999</v>
      </c>
      <c r="X141" s="11">
        <v>979</v>
      </c>
      <c r="Y141" s="11">
        <v>931</v>
      </c>
      <c r="AA141" s="23">
        <f t="shared" si="98"/>
        <v>43266.690273032407</v>
      </c>
      <c r="AB141" s="11">
        <f t="shared" si="98"/>
        <v>264</v>
      </c>
      <c r="AC141" s="11">
        <f t="shared" si="99"/>
        <v>4.4000000000000004</v>
      </c>
      <c r="AD141" s="28">
        <f t="shared" si="75"/>
        <v>0.31407173559823137</v>
      </c>
      <c r="AE141" s="28">
        <f t="shared" si="76"/>
        <v>0.32097393548793957</v>
      </c>
      <c r="AF141" s="28">
        <f t="shared" si="77"/>
        <v>0.31882407512173255</v>
      </c>
      <c r="AG141" s="28">
        <f t="shared" si="78"/>
        <v>0.31751849750580352</v>
      </c>
      <c r="AH141" s="28">
        <f t="shared" si="79"/>
        <v>0.3090441997058706</v>
      </c>
      <c r="AI141" s="28">
        <f t="shared" si="80"/>
        <v>0.32508783568861988</v>
      </c>
      <c r="AJ141" s="28">
        <f t="shared" si="81"/>
        <v>0.32511344386516333</v>
      </c>
      <c r="AK141" s="46">
        <f t="shared" si="82"/>
        <v>0.32200000000000001</v>
      </c>
      <c r="AL141" s="28">
        <f t="shared" si="83"/>
        <v>0.32200000000000001</v>
      </c>
      <c r="AM141" s="28">
        <f t="shared" si="84"/>
        <v>0.32101951560933528</v>
      </c>
      <c r="AN141" s="28">
        <f t="shared" si="85"/>
        <v>0.32200000000000001</v>
      </c>
      <c r="AO141" s="28">
        <f t="shared" si="86"/>
        <v>0.32503293747224232</v>
      </c>
      <c r="AP141" s="28">
        <f t="shared" si="87"/>
        <v>0.32005223016025697</v>
      </c>
      <c r="AQ141" s="28">
        <f t="shared" si="88"/>
        <v>0.32200000000000001</v>
      </c>
      <c r="AR141" s="28">
        <f t="shared" si="89"/>
        <v>0.32200000000000001</v>
      </c>
      <c r="AS141" s="28">
        <f t="shared" si="90"/>
        <v>0.32200000000000001</v>
      </c>
      <c r="AT141" s="28">
        <f t="shared" si="91"/>
        <v>0.32200000000000001</v>
      </c>
      <c r="AU141" s="28">
        <f t="shared" si="92"/>
        <v>0.25302028504010826</v>
      </c>
      <c r="AV141" s="47">
        <f t="shared" si="93"/>
        <v>0.32200000000000001</v>
      </c>
      <c r="AW141" s="28">
        <f t="shared" si="94"/>
        <v>0.31797441316651492</v>
      </c>
      <c r="AX141" s="28">
        <f t="shared" si="95"/>
        <v>0.32200000000000001</v>
      </c>
      <c r="AY141" s="28">
        <f t="shared" si="96"/>
        <v>0.32200000000000001</v>
      </c>
    </row>
    <row r="142" spans="1:51" x14ac:dyDescent="0.25">
      <c r="A142" s="23">
        <v>43266.691661863428</v>
      </c>
      <c r="B142" s="11">
        <v>266</v>
      </c>
      <c r="C142" s="11">
        <f t="shared" si="97"/>
        <v>4.4333333333333336</v>
      </c>
      <c r="D142" s="24">
        <v>914</v>
      </c>
      <c r="E142" s="24">
        <v>974</v>
      </c>
      <c r="F142" s="24">
        <v>957</v>
      </c>
      <c r="G142" s="24">
        <v>931</v>
      </c>
      <c r="H142" s="24">
        <v>883</v>
      </c>
      <c r="I142" s="11">
        <v>986</v>
      </c>
      <c r="J142" s="11">
        <v>974</v>
      </c>
      <c r="K142" s="15">
        <v>972</v>
      </c>
      <c r="L142" s="11">
        <v>1025</v>
      </c>
      <c r="M142" s="11">
        <v>1017</v>
      </c>
      <c r="N142" s="11">
        <v>1064</v>
      </c>
      <c r="O142" s="11">
        <v>994</v>
      </c>
      <c r="P142" s="11">
        <v>1007</v>
      </c>
      <c r="Q142" s="11">
        <v>975</v>
      </c>
      <c r="R142" s="11">
        <v>1030</v>
      </c>
      <c r="S142" s="11">
        <v>983</v>
      </c>
      <c r="T142" s="11">
        <v>1031</v>
      </c>
      <c r="U142" s="11">
        <v>931</v>
      </c>
      <c r="V142" s="42">
        <v>4091</v>
      </c>
      <c r="W142" s="11">
        <v>999</v>
      </c>
      <c r="X142" s="11">
        <v>979</v>
      </c>
      <c r="Y142" s="11">
        <v>931</v>
      </c>
      <c r="AA142" s="23">
        <f t="shared" si="98"/>
        <v>43266.691661863428</v>
      </c>
      <c r="AB142" s="11">
        <f t="shared" si="98"/>
        <v>266</v>
      </c>
      <c r="AC142" s="11">
        <f t="shared" si="99"/>
        <v>4.4333333333333336</v>
      </c>
      <c r="AD142" s="28">
        <f t="shared" si="75"/>
        <v>0.31407173559823137</v>
      </c>
      <c r="AE142" s="28">
        <f t="shared" si="76"/>
        <v>0.32097393548793957</v>
      </c>
      <c r="AF142" s="28">
        <f t="shared" si="77"/>
        <v>0.31882407512173255</v>
      </c>
      <c r="AG142" s="28">
        <f t="shared" si="78"/>
        <v>0.31751849750580352</v>
      </c>
      <c r="AH142" s="28">
        <f t="shared" si="79"/>
        <v>0.31021205496519222</v>
      </c>
      <c r="AI142" s="28">
        <f t="shared" si="80"/>
        <v>0.32508783568861988</v>
      </c>
      <c r="AJ142" s="28">
        <f t="shared" si="81"/>
        <v>0.32615446463992503</v>
      </c>
      <c r="AK142" s="46">
        <f t="shared" si="82"/>
        <v>0.32200000000000001</v>
      </c>
      <c r="AL142" s="28">
        <f t="shared" si="83"/>
        <v>0.32200000000000001</v>
      </c>
      <c r="AM142" s="28">
        <f t="shared" si="84"/>
        <v>0.32200000000000001</v>
      </c>
      <c r="AN142" s="28">
        <f t="shared" si="85"/>
        <v>0.32200000000000001</v>
      </c>
      <c r="AO142" s="28">
        <f t="shared" si="86"/>
        <v>0.32503293747224232</v>
      </c>
      <c r="AP142" s="28">
        <f t="shared" si="87"/>
        <v>0.3210253897438981</v>
      </c>
      <c r="AQ142" s="28">
        <f t="shared" si="88"/>
        <v>0.32200000000000001</v>
      </c>
      <c r="AR142" s="28">
        <f t="shared" si="89"/>
        <v>0.32200000000000001</v>
      </c>
      <c r="AS142" s="28">
        <f t="shared" si="90"/>
        <v>0.32200000000000001</v>
      </c>
      <c r="AT142" s="28">
        <f t="shared" si="91"/>
        <v>0.32200000000000001</v>
      </c>
      <c r="AU142" s="28">
        <f t="shared" si="92"/>
        <v>0.25302028504010826</v>
      </c>
      <c r="AV142" s="47">
        <f t="shared" si="93"/>
        <v>0.32200000000000001</v>
      </c>
      <c r="AW142" s="28">
        <f t="shared" si="94"/>
        <v>0.31797441316651492</v>
      </c>
      <c r="AX142" s="28">
        <f t="shared" si="95"/>
        <v>0.32200000000000001</v>
      </c>
      <c r="AY142" s="28">
        <f t="shared" si="96"/>
        <v>0.32200000000000001</v>
      </c>
    </row>
    <row r="143" spans="1:51" x14ac:dyDescent="0.25">
      <c r="A143" s="23">
        <v>43266.693050694441</v>
      </c>
      <c r="B143" s="11">
        <v>268</v>
      </c>
      <c r="C143" s="11">
        <f t="shared" si="97"/>
        <v>4.4666666666666668</v>
      </c>
      <c r="D143" s="24">
        <v>914</v>
      </c>
      <c r="E143" s="24">
        <v>973</v>
      </c>
      <c r="F143" s="24">
        <v>957</v>
      </c>
      <c r="G143" s="24">
        <v>931</v>
      </c>
      <c r="H143" s="24">
        <v>882</v>
      </c>
      <c r="I143" s="11">
        <v>986</v>
      </c>
      <c r="J143" s="11">
        <v>974</v>
      </c>
      <c r="K143" s="15">
        <v>972</v>
      </c>
      <c r="L143" s="11">
        <v>1025</v>
      </c>
      <c r="M143" s="11">
        <v>1016</v>
      </c>
      <c r="N143" s="11">
        <v>1064</v>
      </c>
      <c r="O143" s="11">
        <v>994</v>
      </c>
      <c r="P143" s="11">
        <v>1006</v>
      </c>
      <c r="Q143" s="11">
        <v>975</v>
      </c>
      <c r="R143" s="11">
        <v>1030</v>
      </c>
      <c r="S143" s="11">
        <v>983</v>
      </c>
      <c r="T143" s="11">
        <v>1031</v>
      </c>
      <c r="U143" s="11">
        <v>931</v>
      </c>
      <c r="V143" s="42">
        <v>4091</v>
      </c>
      <c r="W143" s="11">
        <v>999</v>
      </c>
      <c r="X143" s="11">
        <v>979</v>
      </c>
      <c r="Y143" s="11">
        <v>931</v>
      </c>
      <c r="AA143" s="23">
        <f t="shared" si="98"/>
        <v>43266.693050694441</v>
      </c>
      <c r="AB143" s="11">
        <f t="shared" si="98"/>
        <v>268</v>
      </c>
      <c r="AC143" s="11">
        <f t="shared" si="99"/>
        <v>4.4666666666666668</v>
      </c>
      <c r="AD143" s="28">
        <f t="shared" si="75"/>
        <v>0.31407173559823137</v>
      </c>
      <c r="AE143" s="28">
        <f t="shared" si="76"/>
        <v>0.31994944994128655</v>
      </c>
      <c r="AF143" s="28">
        <f t="shared" si="77"/>
        <v>0.31882407512173255</v>
      </c>
      <c r="AG143" s="28">
        <f t="shared" si="78"/>
        <v>0.31751849750580352</v>
      </c>
      <c r="AH143" s="28">
        <f t="shared" si="79"/>
        <v>0.3090441997058706</v>
      </c>
      <c r="AI143" s="28">
        <f t="shared" si="80"/>
        <v>0.32508783568861988</v>
      </c>
      <c r="AJ143" s="28">
        <f t="shared" si="81"/>
        <v>0.32615446463992503</v>
      </c>
      <c r="AK143" s="46">
        <f t="shared" si="82"/>
        <v>0.32200000000000001</v>
      </c>
      <c r="AL143" s="28">
        <f t="shared" si="83"/>
        <v>0.32200000000000001</v>
      </c>
      <c r="AM143" s="28">
        <f t="shared" si="84"/>
        <v>0.32101951560933528</v>
      </c>
      <c r="AN143" s="28">
        <f t="shared" si="85"/>
        <v>0.32200000000000001</v>
      </c>
      <c r="AO143" s="28">
        <f t="shared" si="86"/>
        <v>0.32503293747224232</v>
      </c>
      <c r="AP143" s="28">
        <f t="shared" si="87"/>
        <v>0.32005223016025697</v>
      </c>
      <c r="AQ143" s="28">
        <f t="shared" si="88"/>
        <v>0.32200000000000001</v>
      </c>
      <c r="AR143" s="28">
        <f t="shared" si="89"/>
        <v>0.32200000000000001</v>
      </c>
      <c r="AS143" s="28">
        <f t="shared" si="90"/>
        <v>0.32200000000000001</v>
      </c>
      <c r="AT143" s="28">
        <f t="shared" si="91"/>
        <v>0.32200000000000001</v>
      </c>
      <c r="AU143" s="28">
        <f t="shared" si="92"/>
        <v>0.25302028504010826</v>
      </c>
      <c r="AV143" s="47">
        <f t="shared" si="93"/>
        <v>0.32200000000000001</v>
      </c>
      <c r="AW143" s="28">
        <f t="shared" si="94"/>
        <v>0.31797441316651492</v>
      </c>
      <c r="AX143" s="28">
        <f t="shared" si="95"/>
        <v>0.32200000000000001</v>
      </c>
      <c r="AY143" s="28">
        <f t="shared" si="96"/>
        <v>0.32200000000000001</v>
      </c>
    </row>
    <row r="144" spans="1:51" x14ac:dyDescent="0.25">
      <c r="A144" s="23">
        <v>43266.694439525461</v>
      </c>
      <c r="B144" s="11">
        <v>270</v>
      </c>
      <c r="C144" s="11">
        <f t="shared" si="97"/>
        <v>4.5</v>
      </c>
      <c r="D144" s="24">
        <v>914</v>
      </c>
      <c r="E144" s="24">
        <v>974</v>
      </c>
      <c r="F144" s="24">
        <v>957</v>
      </c>
      <c r="G144" s="24">
        <v>930</v>
      </c>
      <c r="H144" s="24">
        <v>882</v>
      </c>
      <c r="I144" s="11">
        <v>987</v>
      </c>
      <c r="J144" s="11">
        <v>973</v>
      </c>
      <c r="K144" s="15">
        <v>972</v>
      </c>
      <c r="L144" s="11">
        <v>1024</v>
      </c>
      <c r="M144" s="11">
        <v>1016</v>
      </c>
      <c r="N144" s="11">
        <v>1064</v>
      </c>
      <c r="O144" s="11">
        <v>994</v>
      </c>
      <c r="P144" s="11">
        <v>1007</v>
      </c>
      <c r="Q144" s="11">
        <v>975</v>
      </c>
      <c r="R144" s="11">
        <v>1030</v>
      </c>
      <c r="S144" s="11">
        <v>983</v>
      </c>
      <c r="T144" s="11">
        <v>1031</v>
      </c>
      <c r="U144" s="11">
        <v>931</v>
      </c>
      <c r="V144" s="42">
        <v>4091</v>
      </c>
      <c r="W144" s="11">
        <v>999</v>
      </c>
      <c r="X144" s="11">
        <v>979</v>
      </c>
      <c r="Y144" s="11">
        <v>931</v>
      </c>
      <c r="AA144" s="23">
        <f t="shared" si="98"/>
        <v>43266.694439525461</v>
      </c>
      <c r="AB144" s="11">
        <f t="shared" si="98"/>
        <v>270</v>
      </c>
      <c r="AC144" s="11">
        <f t="shared" si="99"/>
        <v>4.5</v>
      </c>
      <c r="AD144" s="28">
        <f t="shared" si="75"/>
        <v>0.31407173559823137</v>
      </c>
      <c r="AE144" s="28">
        <f t="shared" si="76"/>
        <v>0.32097393548793957</v>
      </c>
      <c r="AF144" s="28">
        <f t="shared" si="77"/>
        <v>0.31882407512173255</v>
      </c>
      <c r="AG144" s="28">
        <f t="shared" si="78"/>
        <v>0.31640262258247831</v>
      </c>
      <c r="AH144" s="28">
        <f t="shared" si="79"/>
        <v>0.3090441997058706</v>
      </c>
      <c r="AI144" s="28">
        <f t="shared" si="80"/>
        <v>0.32612025202811401</v>
      </c>
      <c r="AJ144" s="28">
        <f t="shared" si="81"/>
        <v>0.32511344386516333</v>
      </c>
      <c r="AK144" s="46">
        <f t="shared" si="82"/>
        <v>0.32200000000000001</v>
      </c>
      <c r="AL144" s="28">
        <f t="shared" si="83"/>
        <v>0.32102064256530433</v>
      </c>
      <c r="AM144" s="28">
        <f t="shared" si="84"/>
        <v>0.32101951560933528</v>
      </c>
      <c r="AN144" s="28">
        <f t="shared" si="85"/>
        <v>0.32200000000000001</v>
      </c>
      <c r="AO144" s="28">
        <f t="shared" si="86"/>
        <v>0.32503293747224232</v>
      </c>
      <c r="AP144" s="28">
        <f t="shared" si="87"/>
        <v>0.3210253897438981</v>
      </c>
      <c r="AQ144" s="28">
        <f t="shared" si="88"/>
        <v>0.32200000000000001</v>
      </c>
      <c r="AR144" s="28">
        <f t="shared" si="89"/>
        <v>0.32200000000000001</v>
      </c>
      <c r="AS144" s="28">
        <f t="shared" si="90"/>
        <v>0.32200000000000001</v>
      </c>
      <c r="AT144" s="28">
        <f t="shared" si="91"/>
        <v>0.32200000000000001</v>
      </c>
      <c r="AU144" s="28">
        <f t="shared" si="92"/>
        <v>0.25302028504010826</v>
      </c>
      <c r="AV144" s="47">
        <f t="shared" si="93"/>
        <v>0.32200000000000001</v>
      </c>
      <c r="AW144" s="28">
        <f t="shared" si="94"/>
        <v>0.31797441316651492</v>
      </c>
      <c r="AX144" s="28">
        <f t="shared" si="95"/>
        <v>0.32200000000000001</v>
      </c>
      <c r="AY144" s="28">
        <f t="shared" si="96"/>
        <v>0.32200000000000001</v>
      </c>
    </row>
    <row r="145" spans="1:51" x14ac:dyDescent="0.25">
      <c r="A145" s="23">
        <v>43266.695828356482</v>
      </c>
      <c r="B145" s="11">
        <v>272</v>
      </c>
      <c r="C145" s="11">
        <f t="shared" si="97"/>
        <v>4.5333333333333332</v>
      </c>
      <c r="D145" s="24">
        <v>914</v>
      </c>
      <c r="E145" s="24">
        <v>974</v>
      </c>
      <c r="F145" s="24">
        <v>957</v>
      </c>
      <c r="G145" s="24">
        <v>931</v>
      </c>
      <c r="H145" s="24">
        <v>882</v>
      </c>
      <c r="I145" s="11">
        <v>987</v>
      </c>
      <c r="J145" s="11">
        <v>973</v>
      </c>
      <c r="K145" s="15">
        <v>972</v>
      </c>
      <c r="L145" s="11">
        <v>1024</v>
      </c>
      <c r="M145" s="11">
        <v>1016</v>
      </c>
      <c r="N145" s="11">
        <v>1064</v>
      </c>
      <c r="O145" s="11">
        <v>994</v>
      </c>
      <c r="P145" s="11">
        <v>1007</v>
      </c>
      <c r="Q145" s="11">
        <v>975</v>
      </c>
      <c r="R145" s="11">
        <v>1030</v>
      </c>
      <c r="S145" s="11">
        <v>983</v>
      </c>
      <c r="T145" s="11">
        <v>1031</v>
      </c>
      <c r="U145" s="11">
        <v>931</v>
      </c>
      <c r="V145" s="42">
        <v>4091</v>
      </c>
      <c r="W145" s="11">
        <v>999</v>
      </c>
      <c r="X145" s="11">
        <v>979</v>
      </c>
      <c r="Y145" s="11">
        <v>931</v>
      </c>
      <c r="AA145" s="23">
        <f t="shared" si="98"/>
        <v>43266.695828356482</v>
      </c>
      <c r="AB145" s="11">
        <f t="shared" si="98"/>
        <v>272</v>
      </c>
      <c r="AC145" s="11">
        <f t="shared" si="99"/>
        <v>4.5333333333333332</v>
      </c>
      <c r="AD145" s="28">
        <f t="shared" si="75"/>
        <v>0.31407173559823137</v>
      </c>
      <c r="AE145" s="28">
        <f t="shared" si="76"/>
        <v>0.32097393548793957</v>
      </c>
      <c r="AF145" s="28">
        <f t="shared" si="77"/>
        <v>0.31882407512173255</v>
      </c>
      <c r="AG145" s="28">
        <f t="shared" si="78"/>
        <v>0.31751849750580352</v>
      </c>
      <c r="AH145" s="28">
        <f t="shared" si="79"/>
        <v>0.3090441997058706</v>
      </c>
      <c r="AI145" s="28">
        <f t="shared" si="80"/>
        <v>0.32612025202811401</v>
      </c>
      <c r="AJ145" s="28">
        <f t="shared" si="81"/>
        <v>0.32511344386516333</v>
      </c>
      <c r="AK145" s="46">
        <f t="shared" si="82"/>
        <v>0.32200000000000001</v>
      </c>
      <c r="AL145" s="28">
        <f t="shared" si="83"/>
        <v>0.32102064256530433</v>
      </c>
      <c r="AM145" s="28">
        <f t="shared" si="84"/>
        <v>0.32101951560933528</v>
      </c>
      <c r="AN145" s="28">
        <f t="shared" si="85"/>
        <v>0.32200000000000001</v>
      </c>
      <c r="AO145" s="28">
        <f t="shared" si="86"/>
        <v>0.32503293747224232</v>
      </c>
      <c r="AP145" s="28">
        <f t="shared" si="87"/>
        <v>0.3210253897438981</v>
      </c>
      <c r="AQ145" s="28">
        <f t="shared" si="88"/>
        <v>0.32200000000000001</v>
      </c>
      <c r="AR145" s="28">
        <f t="shared" si="89"/>
        <v>0.32200000000000001</v>
      </c>
      <c r="AS145" s="28">
        <f t="shared" si="90"/>
        <v>0.32200000000000001</v>
      </c>
      <c r="AT145" s="28">
        <f t="shared" si="91"/>
        <v>0.32200000000000001</v>
      </c>
      <c r="AU145" s="28">
        <f t="shared" si="92"/>
        <v>0.25302028504010826</v>
      </c>
      <c r="AV145" s="47">
        <f t="shared" si="93"/>
        <v>0.32200000000000001</v>
      </c>
      <c r="AW145" s="28">
        <f t="shared" si="94"/>
        <v>0.31797441316651492</v>
      </c>
      <c r="AX145" s="28">
        <f t="shared" si="95"/>
        <v>0.32200000000000001</v>
      </c>
      <c r="AY145" s="28">
        <f t="shared" si="96"/>
        <v>0.32200000000000001</v>
      </c>
    </row>
    <row r="146" spans="1:51" x14ac:dyDescent="0.25">
      <c r="A146" s="23">
        <v>43266.697217187502</v>
      </c>
      <c r="B146" s="11">
        <v>274</v>
      </c>
      <c r="C146" s="11">
        <f t="shared" si="97"/>
        <v>4.5666666666666664</v>
      </c>
      <c r="D146" s="24">
        <v>914</v>
      </c>
      <c r="E146" s="24">
        <v>974</v>
      </c>
      <c r="F146" s="24">
        <v>957</v>
      </c>
      <c r="G146" s="24">
        <v>931</v>
      </c>
      <c r="H146" s="24">
        <v>883</v>
      </c>
      <c r="I146" s="11">
        <v>987</v>
      </c>
      <c r="J146" s="11">
        <v>974</v>
      </c>
      <c r="K146" s="15">
        <v>972</v>
      </c>
      <c r="L146" s="11">
        <v>1025</v>
      </c>
      <c r="M146" s="11">
        <v>1016</v>
      </c>
      <c r="N146" s="11">
        <v>1064</v>
      </c>
      <c r="O146" s="11">
        <v>994</v>
      </c>
      <c r="P146" s="11">
        <v>1007</v>
      </c>
      <c r="Q146" s="11">
        <v>975</v>
      </c>
      <c r="R146" s="11">
        <v>1030</v>
      </c>
      <c r="S146" s="11">
        <v>983</v>
      </c>
      <c r="T146" s="11">
        <v>1031</v>
      </c>
      <c r="U146" s="11">
        <v>931</v>
      </c>
      <c r="V146" s="42">
        <v>4091</v>
      </c>
      <c r="W146" s="11">
        <v>999</v>
      </c>
      <c r="X146" s="11">
        <v>979</v>
      </c>
      <c r="Y146" s="11">
        <v>931</v>
      </c>
      <c r="AA146" s="23">
        <f t="shared" si="98"/>
        <v>43266.697217187502</v>
      </c>
      <c r="AB146" s="11">
        <f t="shared" si="98"/>
        <v>274</v>
      </c>
      <c r="AC146" s="11">
        <f t="shared" si="99"/>
        <v>4.5666666666666664</v>
      </c>
      <c r="AD146" s="28">
        <f t="shared" si="75"/>
        <v>0.31407173559823137</v>
      </c>
      <c r="AE146" s="28">
        <f t="shared" si="76"/>
        <v>0.32097393548793957</v>
      </c>
      <c r="AF146" s="28">
        <f t="shared" si="77"/>
        <v>0.31882407512173255</v>
      </c>
      <c r="AG146" s="28">
        <f t="shared" si="78"/>
        <v>0.31751849750580352</v>
      </c>
      <c r="AH146" s="28">
        <f t="shared" si="79"/>
        <v>0.31021205496519222</v>
      </c>
      <c r="AI146" s="28">
        <f t="shared" si="80"/>
        <v>0.32612025202811401</v>
      </c>
      <c r="AJ146" s="28">
        <f t="shared" si="81"/>
        <v>0.32615446463992503</v>
      </c>
      <c r="AK146" s="46">
        <f t="shared" si="82"/>
        <v>0.32200000000000001</v>
      </c>
      <c r="AL146" s="28">
        <f t="shared" si="83"/>
        <v>0.32200000000000001</v>
      </c>
      <c r="AM146" s="28">
        <f t="shared" si="84"/>
        <v>0.32101951560933528</v>
      </c>
      <c r="AN146" s="28">
        <f t="shared" si="85"/>
        <v>0.32200000000000001</v>
      </c>
      <c r="AO146" s="28">
        <f t="shared" si="86"/>
        <v>0.32503293747224232</v>
      </c>
      <c r="AP146" s="28">
        <f t="shared" si="87"/>
        <v>0.3210253897438981</v>
      </c>
      <c r="AQ146" s="28">
        <f t="shared" si="88"/>
        <v>0.32200000000000001</v>
      </c>
      <c r="AR146" s="28">
        <f t="shared" si="89"/>
        <v>0.32200000000000001</v>
      </c>
      <c r="AS146" s="28">
        <f t="shared" si="90"/>
        <v>0.32200000000000001</v>
      </c>
      <c r="AT146" s="28">
        <f t="shared" si="91"/>
        <v>0.32200000000000001</v>
      </c>
      <c r="AU146" s="28">
        <f t="shared" si="92"/>
        <v>0.25302028504010826</v>
      </c>
      <c r="AV146" s="47">
        <f t="shared" si="93"/>
        <v>0.32200000000000001</v>
      </c>
      <c r="AW146" s="28">
        <f t="shared" si="94"/>
        <v>0.31797441316651492</v>
      </c>
      <c r="AX146" s="28">
        <f t="shared" si="95"/>
        <v>0.32200000000000001</v>
      </c>
      <c r="AY146" s="28">
        <f t="shared" si="96"/>
        <v>0.32200000000000001</v>
      </c>
    </row>
    <row r="147" spans="1:51" x14ac:dyDescent="0.25">
      <c r="A147" s="23">
        <v>43266.698606018515</v>
      </c>
      <c r="B147" s="11">
        <v>276</v>
      </c>
      <c r="C147" s="11">
        <f t="shared" si="97"/>
        <v>4.5999999999999996</v>
      </c>
      <c r="D147" s="24">
        <v>914</v>
      </c>
      <c r="E147" s="24">
        <v>974</v>
      </c>
      <c r="F147" s="24">
        <v>957</v>
      </c>
      <c r="G147" s="24">
        <v>931</v>
      </c>
      <c r="H147" s="24">
        <v>883</v>
      </c>
      <c r="I147" s="11">
        <v>987</v>
      </c>
      <c r="J147" s="11">
        <v>973</v>
      </c>
      <c r="K147" s="15">
        <v>972</v>
      </c>
      <c r="L147" s="11">
        <v>1025</v>
      </c>
      <c r="M147" s="11">
        <v>1016</v>
      </c>
      <c r="N147" s="11">
        <v>1064</v>
      </c>
      <c r="O147" s="11">
        <v>994</v>
      </c>
      <c r="P147" s="11">
        <v>1007</v>
      </c>
      <c r="Q147" s="11">
        <v>975</v>
      </c>
      <c r="R147" s="11">
        <v>1030</v>
      </c>
      <c r="S147" s="11">
        <v>983</v>
      </c>
      <c r="T147" s="11">
        <v>1031</v>
      </c>
      <c r="U147" s="11">
        <v>931</v>
      </c>
      <c r="V147" s="42">
        <v>4091</v>
      </c>
      <c r="W147" s="11">
        <v>999</v>
      </c>
      <c r="X147" s="11">
        <v>979</v>
      </c>
      <c r="Y147" s="11">
        <v>931</v>
      </c>
      <c r="AA147" s="23">
        <f t="shared" si="98"/>
        <v>43266.698606018515</v>
      </c>
      <c r="AB147" s="11">
        <f t="shared" si="98"/>
        <v>276</v>
      </c>
      <c r="AC147" s="11">
        <f t="shared" si="99"/>
        <v>4.5999999999999996</v>
      </c>
      <c r="AD147" s="28">
        <f t="shared" si="75"/>
        <v>0.31407173559823137</v>
      </c>
      <c r="AE147" s="28">
        <f t="shared" si="76"/>
        <v>0.32097393548793957</v>
      </c>
      <c r="AF147" s="28">
        <f t="shared" si="77"/>
        <v>0.31882407512173255</v>
      </c>
      <c r="AG147" s="28">
        <f t="shared" si="78"/>
        <v>0.31751849750580352</v>
      </c>
      <c r="AH147" s="28">
        <f t="shared" si="79"/>
        <v>0.31021205496519222</v>
      </c>
      <c r="AI147" s="28">
        <f t="shared" si="80"/>
        <v>0.32612025202811401</v>
      </c>
      <c r="AJ147" s="28">
        <f t="shared" si="81"/>
        <v>0.32511344386516333</v>
      </c>
      <c r="AK147" s="46">
        <f t="shared" si="82"/>
        <v>0.32200000000000001</v>
      </c>
      <c r="AL147" s="28">
        <f t="shared" si="83"/>
        <v>0.32200000000000001</v>
      </c>
      <c r="AM147" s="28">
        <f t="shared" si="84"/>
        <v>0.32101951560933528</v>
      </c>
      <c r="AN147" s="28">
        <f t="shared" si="85"/>
        <v>0.32200000000000001</v>
      </c>
      <c r="AO147" s="28">
        <f t="shared" si="86"/>
        <v>0.32503293747224232</v>
      </c>
      <c r="AP147" s="28">
        <f t="shared" si="87"/>
        <v>0.3210253897438981</v>
      </c>
      <c r="AQ147" s="28">
        <f t="shared" si="88"/>
        <v>0.32200000000000001</v>
      </c>
      <c r="AR147" s="28">
        <f t="shared" si="89"/>
        <v>0.32200000000000001</v>
      </c>
      <c r="AS147" s="28">
        <f t="shared" si="90"/>
        <v>0.32200000000000001</v>
      </c>
      <c r="AT147" s="28">
        <f t="shared" si="91"/>
        <v>0.32200000000000001</v>
      </c>
      <c r="AU147" s="28">
        <f t="shared" si="92"/>
        <v>0.25302028504010826</v>
      </c>
      <c r="AV147" s="47">
        <f t="shared" si="93"/>
        <v>0.32200000000000001</v>
      </c>
      <c r="AW147" s="28">
        <f t="shared" si="94"/>
        <v>0.31797441316651492</v>
      </c>
      <c r="AX147" s="28">
        <f t="shared" si="95"/>
        <v>0.32200000000000001</v>
      </c>
      <c r="AY147" s="28">
        <f t="shared" si="96"/>
        <v>0.32200000000000001</v>
      </c>
    </row>
    <row r="148" spans="1:51" x14ac:dyDescent="0.25">
      <c r="A148" s="23">
        <v>43266.699994849536</v>
      </c>
      <c r="B148" s="11">
        <v>278</v>
      </c>
      <c r="C148" s="11">
        <f t="shared" si="97"/>
        <v>4.6333333333333337</v>
      </c>
      <c r="D148" s="24">
        <v>914</v>
      </c>
      <c r="E148" s="24">
        <v>974</v>
      </c>
      <c r="F148" s="24">
        <v>957</v>
      </c>
      <c r="G148" s="24">
        <v>931</v>
      </c>
      <c r="H148" s="24">
        <v>883</v>
      </c>
      <c r="I148" s="11">
        <v>987</v>
      </c>
      <c r="J148" s="11">
        <v>973</v>
      </c>
      <c r="K148" s="15">
        <v>972</v>
      </c>
      <c r="L148" s="11">
        <v>1024</v>
      </c>
      <c r="M148" s="11">
        <v>1016</v>
      </c>
      <c r="N148" s="11">
        <v>1064</v>
      </c>
      <c r="O148" s="11">
        <v>994</v>
      </c>
      <c r="P148" s="11">
        <v>1006</v>
      </c>
      <c r="Q148" s="11">
        <v>975</v>
      </c>
      <c r="R148" s="11">
        <v>1030</v>
      </c>
      <c r="S148" s="11">
        <v>983</v>
      </c>
      <c r="T148" s="11">
        <v>1031</v>
      </c>
      <c r="U148" s="11">
        <v>931</v>
      </c>
      <c r="V148" s="42">
        <v>4091</v>
      </c>
      <c r="W148" s="11">
        <v>999</v>
      </c>
      <c r="X148" s="11">
        <v>979</v>
      </c>
      <c r="Y148" s="11">
        <v>931</v>
      </c>
      <c r="AA148" s="23">
        <f t="shared" si="98"/>
        <v>43266.699994849536</v>
      </c>
      <c r="AB148" s="11">
        <f t="shared" si="98"/>
        <v>278</v>
      </c>
      <c r="AC148" s="11">
        <f t="shared" si="99"/>
        <v>4.6333333333333337</v>
      </c>
      <c r="AD148" s="28">
        <f t="shared" si="75"/>
        <v>0.31407173559823137</v>
      </c>
      <c r="AE148" s="28">
        <f t="shared" si="76"/>
        <v>0.32097393548793957</v>
      </c>
      <c r="AF148" s="28">
        <f t="shared" si="77"/>
        <v>0.31882407512173255</v>
      </c>
      <c r="AG148" s="28">
        <f t="shared" si="78"/>
        <v>0.31751849750580352</v>
      </c>
      <c r="AH148" s="28">
        <f t="shared" si="79"/>
        <v>0.31021205496519222</v>
      </c>
      <c r="AI148" s="28">
        <f t="shared" si="80"/>
        <v>0.32612025202811401</v>
      </c>
      <c r="AJ148" s="28">
        <f t="shared" si="81"/>
        <v>0.32511344386516333</v>
      </c>
      <c r="AK148" s="46">
        <f t="shared" si="82"/>
        <v>0.32200000000000001</v>
      </c>
      <c r="AL148" s="28">
        <f t="shared" si="83"/>
        <v>0.32102064256530433</v>
      </c>
      <c r="AM148" s="28">
        <f t="shared" si="84"/>
        <v>0.32101951560933528</v>
      </c>
      <c r="AN148" s="28">
        <f t="shared" si="85"/>
        <v>0.32200000000000001</v>
      </c>
      <c r="AO148" s="28">
        <f t="shared" si="86"/>
        <v>0.32503293747224232</v>
      </c>
      <c r="AP148" s="28">
        <f t="shared" si="87"/>
        <v>0.32005223016025697</v>
      </c>
      <c r="AQ148" s="28">
        <f t="shared" si="88"/>
        <v>0.32200000000000001</v>
      </c>
      <c r="AR148" s="28">
        <f t="shared" si="89"/>
        <v>0.32200000000000001</v>
      </c>
      <c r="AS148" s="28">
        <f t="shared" si="90"/>
        <v>0.32200000000000001</v>
      </c>
      <c r="AT148" s="28">
        <f t="shared" si="91"/>
        <v>0.32200000000000001</v>
      </c>
      <c r="AU148" s="28">
        <f t="shared" si="92"/>
        <v>0.25302028504010826</v>
      </c>
      <c r="AV148" s="47">
        <f t="shared" si="93"/>
        <v>0.32200000000000001</v>
      </c>
      <c r="AW148" s="28">
        <f t="shared" si="94"/>
        <v>0.31797441316651492</v>
      </c>
      <c r="AX148" s="28">
        <f t="shared" si="95"/>
        <v>0.32200000000000001</v>
      </c>
      <c r="AY148" s="28">
        <f t="shared" si="96"/>
        <v>0.32200000000000001</v>
      </c>
    </row>
    <row r="149" spans="1:51" x14ac:dyDescent="0.25">
      <c r="A149" s="23">
        <v>43266.701383680556</v>
      </c>
      <c r="B149" s="11">
        <v>280</v>
      </c>
      <c r="C149" s="11">
        <f t="shared" si="97"/>
        <v>4.666666666666667</v>
      </c>
      <c r="D149" s="24">
        <v>914</v>
      </c>
      <c r="E149" s="24">
        <v>974</v>
      </c>
      <c r="F149" s="24">
        <v>957</v>
      </c>
      <c r="G149" s="24">
        <v>931</v>
      </c>
      <c r="H149" s="24">
        <v>883</v>
      </c>
      <c r="I149" s="11">
        <v>987</v>
      </c>
      <c r="J149" s="11">
        <v>973</v>
      </c>
      <c r="K149" s="15">
        <v>972</v>
      </c>
      <c r="L149" s="11">
        <v>1024</v>
      </c>
      <c r="M149" s="11">
        <v>1016</v>
      </c>
      <c r="N149" s="11">
        <v>1064</v>
      </c>
      <c r="O149" s="11">
        <v>994</v>
      </c>
      <c r="P149" s="11">
        <v>1007</v>
      </c>
      <c r="Q149" s="11">
        <v>975</v>
      </c>
      <c r="R149" s="11">
        <v>1030</v>
      </c>
      <c r="S149" s="11">
        <v>983</v>
      </c>
      <c r="T149" s="11">
        <v>1031</v>
      </c>
      <c r="U149" s="11">
        <v>931</v>
      </c>
      <c r="V149" s="42">
        <v>4091</v>
      </c>
      <c r="W149" s="11">
        <v>999</v>
      </c>
      <c r="X149" s="11">
        <v>979</v>
      </c>
      <c r="Y149" s="11">
        <v>931</v>
      </c>
      <c r="AA149" s="23">
        <f t="shared" si="98"/>
        <v>43266.701383680556</v>
      </c>
      <c r="AB149" s="11">
        <f t="shared" si="98"/>
        <v>280</v>
      </c>
      <c r="AC149" s="11">
        <f t="shared" si="99"/>
        <v>4.666666666666667</v>
      </c>
      <c r="AD149" s="28">
        <f t="shared" si="75"/>
        <v>0.31407173559823137</v>
      </c>
      <c r="AE149" s="28">
        <f t="shared" si="76"/>
        <v>0.32097393548793957</v>
      </c>
      <c r="AF149" s="28">
        <f t="shared" si="77"/>
        <v>0.31882407512173255</v>
      </c>
      <c r="AG149" s="28">
        <f t="shared" si="78"/>
        <v>0.31751849750580352</v>
      </c>
      <c r="AH149" s="28">
        <f t="shared" si="79"/>
        <v>0.31021205496519222</v>
      </c>
      <c r="AI149" s="28">
        <f t="shared" si="80"/>
        <v>0.32612025202811401</v>
      </c>
      <c r="AJ149" s="28">
        <f t="shared" si="81"/>
        <v>0.32511344386516333</v>
      </c>
      <c r="AK149" s="46">
        <f t="shared" si="82"/>
        <v>0.32200000000000001</v>
      </c>
      <c r="AL149" s="28">
        <f t="shared" si="83"/>
        <v>0.32102064256530433</v>
      </c>
      <c r="AM149" s="28">
        <f t="shared" si="84"/>
        <v>0.32101951560933528</v>
      </c>
      <c r="AN149" s="28">
        <f t="shared" si="85"/>
        <v>0.32200000000000001</v>
      </c>
      <c r="AO149" s="28">
        <f t="shared" si="86"/>
        <v>0.32503293747224232</v>
      </c>
      <c r="AP149" s="28">
        <f t="shared" si="87"/>
        <v>0.3210253897438981</v>
      </c>
      <c r="AQ149" s="28">
        <f t="shared" si="88"/>
        <v>0.32200000000000001</v>
      </c>
      <c r="AR149" s="28">
        <f t="shared" si="89"/>
        <v>0.32200000000000001</v>
      </c>
      <c r="AS149" s="28">
        <f t="shared" si="90"/>
        <v>0.32200000000000001</v>
      </c>
      <c r="AT149" s="28">
        <f t="shared" si="91"/>
        <v>0.32200000000000001</v>
      </c>
      <c r="AU149" s="28">
        <f t="shared" si="92"/>
        <v>0.25302028504010826</v>
      </c>
      <c r="AV149" s="47">
        <f t="shared" si="93"/>
        <v>0.32200000000000001</v>
      </c>
      <c r="AW149" s="28">
        <f t="shared" si="94"/>
        <v>0.31797441316651492</v>
      </c>
      <c r="AX149" s="28">
        <f t="shared" si="95"/>
        <v>0.32200000000000001</v>
      </c>
      <c r="AY149" s="28">
        <f t="shared" si="96"/>
        <v>0.32200000000000001</v>
      </c>
    </row>
    <row r="150" spans="1:51" x14ac:dyDescent="0.25">
      <c r="A150" s="23">
        <v>43266.702772511577</v>
      </c>
      <c r="B150" s="11">
        <v>282</v>
      </c>
      <c r="C150" s="11">
        <f t="shared" si="97"/>
        <v>4.7</v>
      </c>
      <c r="D150" s="24">
        <v>914</v>
      </c>
      <c r="E150" s="24">
        <v>974</v>
      </c>
      <c r="F150" s="24">
        <v>957</v>
      </c>
      <c r="G150" s="24">
        <v>931</v>
      </c>
      <c r="H150" s="24">
        <v>883</v>
      </c>
      <c r="I150" s="11">
        <v>987</v>
      </c>
      <c r="J150" s="11">
        <v>974</v>
      </c>
      <c r="K150" s="15">
        <v>972</v>
      </c>
      <c r="L150" s="11">
        <v>1024</v>
      </c>
      <c r="M150" s="11">
        <v>1017</v>
      </c>
      <c r="N150" s="11">
        <v>1064</v>
      </c>
      <c r="O150" s="11">
        <v>994</v>
      </c>
      <c r="P150" s="11">
        <v>1007</v>
      </c>
      <c r="Q150" s="11">
        <v>975</v>
      </c>
      <c r="R150" s="11">
        <v>1030</v>
      </c>
      <c r="S150" s="11">
        <v>983</v>
      </c>
      <c r="T150" s="11">
        <v>1031</v>
      </c>
      <c r="U150" s="11">
        <v>931</v>
      </c>
      <c r="V150" s="42">
        <v>4091</v>
      </c>
      <c r="W150" s="11">
        <v>999</v>
      </c>
      <c r="X150" s="11">
        <v>979</v>
      </c>
      <c r="Y150" s="11">
        <v>931</v>
      </c>
      <c r="AA150" s="23">
        <f t="shared" si="98"/>
        <v>43266.702772511577</v>
      </c>
      <c r="AB150" s="11">
        <f t="shared" si="98"/>
        <v>282</v>
      </c>
      <c r="AC150" s="11">
        <f t="shared" si="99"/>
        <v>4.7</v>
      </c>
      <c r="AD150" s="28">
        <f t="shared" si="75"/>
        <v>0.31407173559823137</v>
      </c>
      <c r="AE150" s="28">
        <f t="shared" si="76"/>
        <v>0.32097393548793957</v>
      </c>
      <c r="AF150" s="28">
        <f t="shared" si="77"/>
        <v>0.31882407512173255</v>
      </c>
      <c r="AG150" s="28">
        <f t="shared" si="78"/>
        <v>0.31751849750580352</v>
      </c>
      <c r="AH150" s="28">
        <f t="shared" si="79"/>
        <v>0.31021205496519222</v>
      </c>
      <c r="AI150" s="28">
        <f t="shared" si="80"/>
        <v>0.32612025202811401</v>
      </c>
      <c r="AJ150" s="28">
        <f t="shared" si="81"/>
        <v>0.32615446463992503</v>
      </c>
      <c r="AK150" s="46">
        <f t="shared" si="82"/>
        <v>0.32200000000000001</v>
      </c>
      <c r="AL150" s="28">
        <f t="shared" si="83"/>
        <v>0.32102064256530433</v>
      </c>
      <c r="AM150" s="28">
        <f t="shared" si="84"/>
        <v>0.32200000000000001</v>
      </c>
      <c r="AN150" s="28">
        <f t="shared" si="85"/>
        <v>0.32200000000000001</v>
      </c>
      <c r="AO150" s="28">
        <f t="shared" si="86"/>
        <v>0.32503293747224232</v>
      </c>
      <c r="AP150" s="28">
        <f t="shared" si="87"/>
        <v>0.3210253897438981</v>
      </c>
      <c r="AQ150" s="28">
        <f t="shared" si="88"/>
        <v>0.32200000000000001</v>
      </c>
      <c r="AR150" s="28">
        <f t="shared" si="89"/>
        <v>0.32200000000000001</v>
      </c>
      <c r="AS150" s="28">
        <f t="shared" si="90"/>
        <v>0.32200000000000001</v>
      </c>
      <c r="AT150" s="28">
        <f t="shared" si="91"/>
        <v>0.32200000000000001</v>
      </c>
      <c r="AU150" s="28">
        <f t="shared" si="92"/>
        <v>0.25302028504010826</v>
      </c>
      <c r="AV150" s="47">
        <f t="shared" si="93"/>
        <v>0.32200000000000001</v>
      </c>
      <c r="AW150" s="28">
        <f t="shared" si="94"/>
        <v>0.31797441316651492</v>
      </c>
      <c r="AX150" s="28">
        <f t="shared" si="95"/>
        <v>0.32200000000000001</v>
      </c>
      <c r="AY150" s="28">
        <f t="shared" si="96"/>
        <v>0.32200000000000001</v>
      </c>
    </row>
    <row r="151" spans="1:51" x14ac:dyDescent="0.25">
      <c r="A151" s="23">
        <v>43266.70416134259</v>
      </c>
      <c r="B151" s="11">
        <v>284</v>
      </c>
      <c r="C151" s="11">
        <f t="shared" si="97"/>
        <v>4.7333333333333334</v>
      </c>
      <c r="D151" s="24">
        <v>914</v>
      </c>
      <c r="E151" s="24">
        <v>974</v>
      </c>
      <c r="F151" s="24">
        <v>957</v>
      </c>
      <c r="G151" s="24">
        <v>931</v>
      </c>
      <c r="H151" s="24">
        <v>883</v>
      </c>
      <c r="I151" s="11">
        <v>987</v>
      </c>
      <c r="J151" s="11">
        <v>973</v>
      </c>
      <c r="K151" s="15">
        <v>972</v>
      </c>
      <c r="L151" s="11">
        <v>1024</v>
      </c>
      <c r="M151" s="11">
        <v>1016</v>
      </c>
      <c r="N151" s="11">
        <v>1064</v>
      </c>
      <c r="O151" s="11">
        <v>994</v>
      </c>
      <c r="P151" s="11">
        <v>1006</v>
      </c>
      <c r="Q151" s="11">
        <v>975</v>
      </c>
      <c r="R151" s="11">
        <v>1030</v>
      </c>
      <c r="S151" s="11">
        <v>983</v>
      </c>
      <c r="T151" s="11">
        <v>1031</v>
      </c>
      <c r="U151" s="11">
        <v>931</v>
      </c>
      <c r="V151" s="42">
        <v>4091</v>
      </c>
      <c r="W151" s="11">
        <v>999</v>
      </c>
      <c r="X151" s="11">
        <v>979</v>
      </c>
      <c r="Y151" s="11">
        <v>931</v>
      </c>
      <c r="AA151" s="23">
        <f t="shared" si="98"/>
        <v>43266.70416134259</v>
      </c>
      <c r="AB151" s="11">
        <f t="shared" si="98"/>
        <v>284</v>
      </c>
      <c r="AC151" s="11">
        <f t="shared" si="99"/>
        <v>4.7333333333333334</v>
      </c>
      <c r="AD151" s="28">
        <f t="shared" si="75"/>
        <v>0.31407173559823137</v>
      </c>
      <c r="AE151" s="28">
        <f t="shared" si="76"/>
        <v>0.32097393548793957</v>
      </c>
      <c r="AF151" s="28">
        <f t="shared" si="77"/>
        <v>0.31882407512173255</v>
      </c>
      <c r="AG151" s="28">
        <f t="shared" si="78"/>
        <v>0.31751849750580352</v>
      </c>
      <c r="AH151" s="28">
        <f t="shared" si="79"/>
        <v>0.31021205496519222</v>
      </c>
      <c r="AI151" s="28">
        <f t="shared" si="80"/>
        <v>0.32612025202811401</v>
      </c>
      <c r="AJ151" s="28">
        <f t="shared" si="81"/>
        <v>0.32511344386516333</v>
      </c>
      <c r="AK151" s="46">
        <f t="shared" si="82"/>
        <v>0.32200000000000001</v>
      </c>
      <c r="AL151" s="28">
        <f t="shared" si="83"/>
        <v>0.32102064256530433</v>
      </c>
      <c r="AM151" s="28">
        <f t="shared" si="84"/>
        <v>0.32101951560933528</v>
      </c>
      <c r="AN151" s="28">
        <f t="shared" si="85"/>
        <v>0.32200000000000001</v>
      </c>
      <c r="AO151" s="28">
        <f t="shared" si="86"/>
        <v>0.32503293747224232</v>
      </c>
      <c r="AP151" s="28">
        <f t="shared" si="87"/>
        <v>0.32005223016025697</v>
      </c>
      <c r="AQ151" s="28">
        <f t="shared" si="88"/>
        <v>0.32200000000000001</v>
      </c>
      <c r="AR151" s="28">
        <f t="shared" si="89"/>
        <v>0.32200000000000001</v>
      </c>
      <c r="AS151" s="28">
        <f t="shared" si="90"/>
        <v>0.32200000000000001</v>
      </c>
      <c r="AT151" s="28">
        <f t="shared" si="91"/>
        <v>0.32200000000000001</v>
      </c>
      <c r="AU151" s="28">
        <f t="shared" si="92"/>
        <v>0.25302028504010826</v>
      </c>
      <c r="AV151" s="47">
        <f t="shared" si="93"/>
        <v>0.32200000000000001</v>
      </c>
      <c r="AW151" s="28">
        <f t="shared" si="94"/>
        <v>0.31797441316651492</v>
      </c>
      <c r="AX151" s="28">
        <f t="shared" si="95"/>
        <v>0.32200000000000001</v>
      </c>
      <c r="AY151" s="28">
        <f t="shared" si="96"/>
        <v>0.32200000000000001</v>
      </c>
    </row>
    <row r="152" spans="1:51" x14ac:dyDescent="0.25">
      <c r="A152" s="23">
        <v>43266.70555017361</v>
      </c>
      <c r="B152" s="11">
        <v>286</v>
      </c>
      <c r="C152" s="11">
        <f t="shared" si="97"/>
        <v>4.7666666666666666</v>
      </c>
      <c r="D152" s="24">
        <v>914</v>
      </c>
      <c r="E152" s="24">
        <v>974</v>
      </c>
      <c r="F152" s="24">
        <v>957</v>
      </c>
      <c r="G152" s="24">
        <v>931</v>
      </c>
      <c r="H152" s="24">
        <v>882</v>
      </c>
      <c r="I152" s="11">
        <v>986</v>
      </c>
      <c r="J152" s="11">
        <v>974</v>
      </c>
      <c r="K152" s="15">
        <v>972</v>
      </c>
      <c r="L152" s="11">
        <v>1024</v>
      </c>
      <c r="M152" s="11">
        <v>1017</v>
      </c>
      <c r="N152" s="11">
        <v>1064</v>
      </c>
      <c r="O152" s="11">
        <v>994</v>
      </c>
      <c r="P152" s="11">
        <v>1006</v>
      </c>
      <c r="Q152" s="11">
        <v>975</v>
      </c>
      <c r="R152" s="11">
        <v>1030</v>
      </c>
      <c r="S152" s="11">
        <v>983</v>
      </c>
      <c r="T152" s="11">
        <v>1031</v>
      </c>
      <c r="U152" s="11">
        <v>931</v>
      </c>
      <c r="V152" s="42">
        <v>4091</v>
      </c>
      <c r="W152" s="11">
        <v>999</v>
      </c>
      <c r="X152" s="11">
        <v>979</v>
      </c>
      <c r="Y152" s="11">
        <v>931</v>
      </c>
      <c r="AA152" s="23">
        <f t="shared" si="98"/>
        <v>43266.70555017361</v>
      </c>
      <c r="AB152" s="11">
        <f t="shared" si="98"/>
        <v>286</v>
      </c>
      <c r="AC152" s="11">
        <f t="shared" si="99"/>
        <v>4.7666666666666666</v>
      </c>
      <c r="AD152" s="28">
        <f t="shared" si="75"/>
        <v>0.31407173559823137</v>
      </c>
      <c r="AE152" s="28">
        <f t="shared" si="76"/>
        <v>0.32097393548793957</v>
      </c>
      <c r="AF152" s="28">
        <f t="shared" si="77"/>
        <v>0.31882407512173255</v>
      </c>
      <c r="AG152" s="28">
        <f t="shared" si="78"/>
        <v>0.31751849750580352</v>
      </c>
      <c r="AH152" s="28">
        <f t="shared" si="79"/>
        <v>0.3090441997058706</v>
      </c>
      <c r="AI152" s="28">
        <f t="shared" si="80"/>
        <v>0.32508783568861988</v>
      </c>
      <c r="AJ152" s="28">
        <f t="shared" si="81"/>
        <v>0.32615446463992503</v>
      </c>
      <c r="AK152" s="46">
        <f t="shared" si="82"/>
        <v>0.32200000000000001</v>
      </c>
      <c r="AL152" s="28">
        <f t="shared" si="83"/>
        <v>0.32102064256530433</v>
      </c>
      <c r="AM152" s="28">
        <f t="shared" si="84"/>
        <v>0.32200000000000001</v>
      </c>
      <c r="AN152" s="28">
        <f t="shared" si="85"/>
        <v>0.32200000000000001</v>
      </c>
      <c r="AO152" s="28">
        <f t="shared" si="86"/>
        <v>0.32503293747224232</v>
      </c>
      <c r="AP152" s="28">
        <f t="shared" si="87"/>
        <v>0.32005223016025697</v>
      </c>
      <c r="AQ152" s="28">
        <f t="shared" si="88"/>
        <v>0.32200000000000001</v>
      </c>
      <c r="AR152" s="28">
        <f t="shared" si="89"/>
        <v>0.32200000000000001</v>
      </c>
      <c r="AS152" s="28">
        <f t="shared" si="90"/>
        <v>0.32200000000000001</v>
      </c>
      <c r="AT152" s="28">
        <f t="shared" si="91"/>
        <v>0.32200000000000001</v>
      </c>
      <c r="AU152" s="28">
        <f t="shared" si="92"/>
        <v>0.25302028504010826</v>
      </c>
      <c r="AV152" s="47">
        <f t="shared" si="93"/>
        <v>0.32200000000000001</v>
      </c>
      <c r="AW152" s="28">
        <f t="shared" si="94"/>
        <v>0.31797441316651492</v>
      </c>
      <c r="AX152" s="28">
        <f t="shared" si="95"/>
        <v>0.32200000000000001</v>
      </c>
      <c r="AY152" s="28">
        <f t="shared" si="96"/>
        <v>0.32200000000000001</v>
      </c>
    </row>
    <row r="153" spans="1:51" x14ac:dyDescent="0.25">
      <c r="A153" s="23">
        <v>43266.706939004631</v>
      </c>
      <c r="B153" s="11">
        <v>288</v>
      </c>
      <c r="C153" s="11">
        <f t="shared" si="97"/>
        <v>4.8</v>
      </c>
      <c r="D153" s="24">
        <v>914</v>
      </c>
      <c r="E153" s="24">
        <v>974</v>
      </c>
      <c r="F153" s="24">
        <v>957</v>
      </c>
      <c r="G153" s="24">
        <v>931</v>
      </c>
      <c r="H153" s="24">
        <v>882</v>
      </c>
      <c r="I153" s="11">
        <v>987</v>
      </c>
      <c r="J153" s="11">
        <v>974</v>
      </c>
      <c r="K153" s="15">
        <v>972</v>
      </c>
      <c r="L153" s="11">
        <v>1024</v>
      </c>
      <c r="M153" s="11">
        <v>1015</v>
      </c>
      <c r="N153" s="11">
        <v>1064</v>
      </c>
      <c r="O153" s="11">
        <v>994</v>
      </c>
      <c r="P153" s="11">
        <v>1006</v>
      </c>
      <c r="Q153" s="11">
        <v>975</v>
      </c>
      <c r="R153" s="11">
        <v>1030</v>
      </c>
      <c r="S153" s="11">
        <v>982</v>
      </c>
      <c r="T153" s="11">
        <v>1031</v>
      </c>
      <c r="U153" s="11">
        <v>931</v>
      </c>
      <c r="V153" s="42">
        <v>4091</v>
      </c>
      <c r="W153" s="11">
        <v>999</v>
      </c>
      <c r="X153" s="11">
        <v>979</v>
      </c>
      <c r="Y153" s="11">
        <v>931</v>
      </c>
      <c r="AA153" s="23">
        <f t="shared" si="98"/>
        <v>43266.706939004631</v>
      </c>
      <c r="AB153" s="11">
        <f t="shared" si="98"/>
        <v>288</v>
      </c>
      <c r="AC153" s="11">
        <f t="shared" si="99"/>
        <v>4.8</v>
      </c>
      <c r="AD153" s="28">
        <f t="shared" si="75"/>
        <v>0.31407173559823137</v>
      </c>
      <c r="AE153" s="28">
        <f t="shared" si="76"/>
        <v>0.32097393548793957</v>
      </c>
      <c r="AF153" s="28">
        <f t="shared" si="77"/>
        <v>0.31882407512173255</v>
      </c>
      <c r="AG153" s="28">
        <f t="shared" si="78"/>
        <v>0.31751849750580352</v>
      </c>
      <c r="AH153" s="28">
        <f t="shared" si="79"/>
        <v>0.3090441997058706</v>
      </c>
      <c r="AI153" s="28">
        <f t="shared" si="80"/>
        <v>0.32612025202811401</v>
      </c>
      <c r="AJ153" s="28">
        <f t="shared" si="81"/>
        <v>0.32615446463992503</v>
      </c>
      <c r="AK153" s="46">
        <f t="shared" si="82"/>
        <v>0.32200000000000001</v>
      </c>
      <c r="AL153" s="28">
        <f t="shared" si="83"/>
        <v>0.32102064256530433</v>
      </c>
      <c r="AM153" s="28">
        <f t="shared" si="84"/>
        <v>0.32004047771621336</v>
      </c>
      <c r="AN153" s="28">
        <f t="shared" si="85"/>
        <v>0.32200000000000001</v>
      </c>
      <c r="AO153" s="28">
        <f t="shared" si="86"/>
        <v>0.32503293747224232</v>
      </c>
      <c r="AP153" s="28">
        <f t="shared" si="87"/>
        <v>0.32005223016025697</v>
      </c>
      <c r="AQ153" s="28">
        <f t="shared" si="88"/>
        <v>0.32200000000000001</v>
      </c>
      <c r="AR153" s="28">
        <f t="shared" si="89"/>
        <v>0.32200000000000001</v>
      </c>
      <c r="AS153" s="28">
        <f t="shared" si="90"/>
        <v>0.32096359463718782</v>
      </c>
      <c r="AT153" s="28">
        <f t="shared" si="91"/>
        <v>0.32200000000000001</v>
      </c>
      <c r="AU153" s="28">
        <f t="shared" si="92"/>
        <v>0.25302028504010826</v>
      </c>
      <c r="AV153" s="47">
        <f t="shared" si="93"/>
        <v>0.32200000000000001</v>
      </c>
      <c r="AW153" s="28">
        <f t="shared" si="94"/>
        <v>0.31797441316651492</v>
      </c>
      <c r="AX153" s="28">
        <f t="shared" si="95"/>
        <v>0.32200000000000001</v>
      </c>
      <c r="AY153" s="28">
        <f t="shared" si="96"/>
        <v>0.32200000000000001</v>
      </c>
    </row>
    <row r="154" spans="1:51" x14ac:dyDescent="0.25">
      <c r="A154" s="23">
        <v>43266.708327835651</v>
      </c>
      <c r="B154" s="11">
        <v>290</v>
      </c>
      <c r="C154" s="11">
        <f t="shared" si="97"/>
        <v>4.833333333333333</v>
      </c>
      <c r="D154" s="24">
        <v>914</v>
      </c>
      <c r="E154" s="24">
        <v>974</v>
      </c>
      <c r="F154" s="24">
        <v>957</v>
      </c>
      <c r="G154" s="24">
        <v>931</v>
      </c>
      <c r="H154" s="24">
        <v>882</v>
      </c>
      <c r="I154" s="11">
        <v>986</v>
      </c>
      <c r="J154" s="11">
        <v>974</v>
      </c>
      <c r="K154" s="15">
        <v>972</v>
      </c>
      <c r="L154" s="11">
        <v>1025</v>
      </c>
      <c r="M154" s="11">
        <v>1013</v>
      </c>
      <c r="N154" s="11">
        <v>1064</v>
      </c>
      <c r="O154" s="11">
        <v>994</v>
      </c>
      <c r="P154" s="11">
        <v>1005</v>
      </c>
      <c r="Q154" s="11">
        <v>975</v>
      </c>
      <c r="R154" s="11">
        <v>1030</v>
      </c>
      <c r="S154" s="11">
        <v>983</v>
      </c>
      <c r="T154" s="11">
        <v>1031</v>
      </c>
      <c r="U154" s="11">
        <v>931</v>
      </c>
      <c r="V154" s="42">
        <v>4091</v>
      </c>
      <c r="W154" s="11">
        <v>999</v>
      </c>
      <c r="X154" s="11">
        <v>979</v>
      </c>
      <c r="Y154" s="11">
        <v>931</v>
      </c>
      <c r="AA154" s="23">
        <f t="shared" si="98"/>
        <v>43266.708327835651</v>
      </c>
      <c r="AB154" s="11">
        <f t="shared" si="98"/>
        <v>290</v>
      </c>
      <c r="AC154" s="11">
        <f t="shared" si="99"/>
        <v>4.833333333333333</v>
      </c>
      <c r="AD154" s="28">
        <f t="shared" si="75"/>
        <v>0.31407173559823137</v>
      </c>
      <c r="AE154" s="28">
        <f t="shared" si="76"/>
        <v>0.32097393548793957</v>
      </c>
      <c r="AF154" s="28">
        <f t="shared" si="77"/>
        <v>0.31882407512173255</v>
      </c>
      <c r="AG154" s="28">
        <f t="shared" si="78"/>
        <v>0.31751849750580352</v>
      </c>
      <c r="AH154" s="28">
        <f t="shared" si="79"/>
        <v>0.3090441997058706</v>
      </c>
      <c r="AI154" s="28">
        <f t="shared" si="80"/>
        <v>0.32508783568861988</v>
      </c>
      <c r="AJ154" s="28">
        <f t="shared" si="81"/>
        <v>0.32615446463992503</v>
      </c>
      <c r="AK154" s="46">
        <f t="shared" si="82"/>
        <v>0.32200000000000001</v>
      </c>
      <c r="AL154" s="28">
        <f t="shared" si="83"/>
        <v>0.32200000000000001</v>
      </c>
      <c r="AM154" s="28">
        <f t="shared" si="84"/>
        <v>0.31808673857411784</v>
      </c>
      <c r="AN154" s="28">
        <f t="shared" si="85"/>
        <v>0.32200000000000001</v>
      </c>
      <c r="AO154" s="28">
        <f t="shared" si="86"/>
        <v>0.32503293747224232</v>
      </c>
      <c r="AP154" s="28">
        <f t="shared" si="87"/>
        <v>0.31908052052860619</v>
      </c>
      <c r="AQ154" s="28">
        <f t="shared" si="88"/>
        <v>0.32200000000000001</v>
      </c>
      <c r="AR154" s="28">
        <f t="shared" si="89"/>
        <v>0.32200000000000001</v>
      </c>
      <c r="AS154" s="28">
        <f t="shared" si="90"/>
        <v>0.32200000000000001</v>
      </c>
      <c r="AT154" s="28">
        <f t="shared" si="91"/>
        <v>0.32200000000000001</v>
      </c>
      <c r="AU154" s="28">
        <f t="shared" si="92"/>
        <v>0.25302028504010826</v>
      </c>
      <c r="AV154" s="47">
        <f t="shared" si="93"/>
        <v>0.32200000000000001</v>
      </c>
      <c r="AW154" s="28">
        <f t="shared" si="94"/>
        <v>0.31797441316651492</v>
      </c>
      <c r="AX154" s="28">
        <f t="shared" si="95"/>
        <v>0.32200000000000001</v>
      </c>
      <c r="AY154" s="28">
        <f t="shared" si="96"/>
        <v>0.32200000000000001</v>
      </c>
    </row>
    <row r="155" spans="1:51" x14ac:dyDescent="0.25">
      <c r="A155" s="23">
        <v>43266.709716666664</v>
      </c>
      <c r="B155" s="11">
        <v>292</v>
      </c>
      <c r="C155" s="11">
        <f t="shared" si="97"/>
        <v>4.8666666666666663</v>
      </c>
      <c r="D155" s="24">
        <v>913</v>
      </c>
      <c r="E155" s="24">
        <v>974</v>
      </c>
      <c r="F155" s="24">
        <v>957</v>
      </c>
      <c r="G155" s="24">
        <v>931</v>
      </c>
      <c r="H155" s="24">
        <v>882</v>
      </c>
      <c r="I155" s="11">
        <v>986</v>
      </c>
      <c r="J155" s="11">
        <v>974</v>
      </c>
      <c r="K155" s="15">
        <v>972</v>
      </c>
      <c r="L155" s="11">
        <v>1024</v>
      </c>
      <c r="M155" s="11">
        <v>1015</v>
      </c>
      <c r="N155" s="11">
        <v>1064</v>
      </c>
      <c r="O155" s="11">
        <v>994</v>
      </c>
      <c r="P155" s="11">
        <v>1006</v>
      </c>
      <c r="Q155" s="11">
        <v>975</v>
      </c>
      <c r="R155" s="11">
        <v>1030</v>
      </c>
      <c r="S155" s="11">
        <v>983</v>
      </c>
      <c r="T155" s="11">
        <v>1031</v>
      </c>
      <c r="U155" s="11">
        <v>931</v>
      </c>
      <c r="V155" s="42">
        <v>4091</v>
      </c>
      <c r="W155" s="11">
        <v>999</v>
      </c>
      <c r="X155" s="11">
        <v>979</v>
      </c>
      <c r="Y155" s="11">
        <v>931</v>
      </c>
      <c r="AA155" s="23">
        <f t="shared" si="98"/>
        <v>43266.709716666664</v>
      </c>
      <c r="AB155" s="11">
        <f t="shared" si="98"/>
        <v>292</v>
      </c>
      <c r="AC155" s="11">
        <f t="shared" si="99"/>
        <v>4.8666666666666663</v>
      </c>
      <c r="AD155" s="28">
        <f t="shared" si="75"/>
        <v>0.31294652703268655</v>
      </c>
      <c r="AE155" s="28">
        <f t="shared" si="76"/>
        <v>0.32097393548793957</v>
      </c>
      <c r="AF155" s="28">
        <f t="shared" si="77"/>
        <v>0.31882407512173255</v>
      </c>
      <c r="AG155" s="28">
        <f t="shared" si="78"/>
        <v>0.31751849750580352</v>
      </c>
      <c r="AH155" s="28">
        <f t="shared" si="79"/>
        <v>0.3090441997058706</v>
      </c>
      <c r="AI155" s="28">
        <f t="shared" si="80"/>
        <v>0.32508783568861988</v>
      </c>
      <c r="AJ155" s="28">
        <f t="shared" si="81"/>
        <v>0.32615446463992503</v>
      </c>
      <c r="AK155" s="46">
        <f t="shared" si="82"/>
        <v>0.32200000000000001</v>
      </c>
      <c r="AL155" s="28">
        <f t="shared" si="83"/>
        <v>0.32102064256530433</v>
      </c>
      <c r="AM155" s="28">
        <f t="shared" si="84"/>
        <v>0.32004047771621336</v>
      </c>
      <c r="AN155" s="28">
        <f t="shared" si="85"/>
        <v>0.32200000000000001</v>
      </c>
      <c r="AO155" s="28">
        <f t="shared" si="86"/>
        <v>0.32503293747224232</v>
      </c>
      <c r="AP155" s="28">
        <f t="shared" si="87"/>
        <v>0.32005223016025697</v>
      </c>
      <c r="AQ155" s="28">
        <f t="shared" si="88"/>
        <v>0.32200000000000001</v>
      </c>
      <c r="AR155" s="28">
        <f t="shared" si="89"/>
        <v>0.32200000000000001</v>
      </c>
      <c r="AS155" s="28">
        <f t="shared" si="90"/>
        <v>0.32200000000000001</v>
      </c>
      <c r="AT155" s="28">
        <f t="shared" si="91"/>
        <v>0.32200000000000001</v>
      </c>
      <c r="AU155" s="28">
        <f t="shared" si="92"/>
        <v>0.25302028504010826</v>
      </c>
      <c r="AV155" s="47">
        <f t="shared" si="93"/>
        <v>0.32200000000000001</v>
      </c>
      <c r="AW155" s="28">
        <f t="shared" si="94"/>
        <v>0.31797441316651492</v>
      </c>
      <c r="AX155" s="28">
        <f t="shared" si="95"/>
        <v>0.32200000000000001</v>
      </c>
      <c r="AY155" s="28">
        <f t="shared" si="96"/>
        <v>0.32200000000000001</v>
      </c>
    </row>
    <row r="156" spans="1:51" x14ac:dyDescent="0.25">
      <c r="A156" s="23">
        <v>43266.711105497685</v>
      </c>
      <c r="B156" s="11">
        <v>294</v>
      </c>
      <c r="C156" s="11">
        <f t="shared" si="97"/>
        <v>4.9000000000000004</v>
      </c>
      <c r="D156" s="24">
        <v>914</v>
      </c>
      <c r="E156" s="24">
        <v>974</v>
      </c>
      <c r="F156" s="24">
        <v>957</v>
      </c>
      <c r="G156" s="24">
        <v>931</v>
      </c>
      <c r="H156" s="24">
        <v>882</v>
      </c>
      <c r="I156" s="11">
        <v>987</v>
      </c>
      <c r="J156" s="11">
        <v>974</v>
      </c>
      <c r="K156" s="15">
        <v>972</v>
      </c>
      <c r="L156" s="11">
        <v>1024</v>
      </c>
      <c r="M156" s="11">
        <v>1015</v>
      </c>
      <c r="N156" s="11">
        <v>1064</v>
      </c>
      <c r="O156" s="11">
        <v>994</v>
      </c>
      <c r="P156" s="11">
        <v>1006</v>
      </c>
      <c r="Q156" s="11">
        <v>975</v>
      </c>
      <c r="R156" s="11">
        <v>1030</v>
      </c>
      <c r="S156" s="11">
        <v>983</v>
      </c>
      <c r="T156" s="11">
        <v>1031</v>
      </c>
      <c r="U156" s="11">
        <v>931</v>
      </c>
      <c r="V156" s="42">
        <v>4091</v>
      </c>
      <c r="W156" s="11">
        <v>999</v>
      </c>
      <c r="X156" s="11">
        <v>979</v>
      </c>
      <c r="Y156" s="11">
        <v>931</v>
      </c>
      <c r="AA156" s="23">
        <f t="shared" si="98"/>
        <v>43266.711105497685</v>
      </c>
      <c r="AB156" s="11">
        <f t="shared" si="98"/>
        <v>294</v>
      </c>
      <c r="AC156" s="11">
        <f t="shared" si="99"/>
        <v>4.9000000000000004</v>
      </c>
      <c r="AD156" s="28">
        <f t="shared" si="75"/>
        <v>0.31407173559823137</v>
      </c>
      <c r="AE156" s="28">
        <f t="shared" si="76"/>
        <v>0.32097393548793957</v>
      </c>
      <c r="AF156" s="28">
        <f t="shared" si="77"/>
        <v>0.31882407512173255</v>
      </c>
      <c r="AG156" s="28">
        <f t="shared" si="78"/>
        <v>0.31751849750580352</v>
      </c>
      <c r="AH156" s="28">
        <f t="shared" si="79"/>
        <v>0.3090441997058706</v>
      </c>
      <c r="AI156" s="28">
        <f t="shared" si="80"/>
        <v>0.32612025202811401</v>
      </c>
      <c r="AJ156" s="28">
        <f t="shared" si="81"/>
        <v>0.32615446463992503</v>
      </c>
      <c r="AK156" s="46">
        <f t="shared" si="82"/>
        <v>0.32200000000000001</v>
      </c>
      <c r="AL156" s="28">
        <f t="shared" si="83"/>
        <v>0.32102064256530433</v>
      </c>
      <c r="AM156" s="28">
        <f t="shared" si="84"/>
        <v>0.32004047771621336</v>
      </c>
      <c r="AN156" s="28">
        <f t="shared" si="85"/>
        <v>0.32200000000000001</v>
      </c>
      <c r="AO156" s="28">
        <f t="shared" si="86"/>
        <v>0.32503293747224232</v>
      </c>
      <c r="AP156" s="28">
        <f t="shared" si="87"/>
        <v>0.32005223016025697</v>
      </c>
      <c r="AQ156" s="28">
        <f t="shared" si="88"/>
        <v>0.32200000000000001</v>
      </c>
      <c r="AR156" s="28">
        <f t="shared" si="89"/>
        <v>0.32200000000000001</v>
      </c>
      <c r="AS156" s="28">
        <f t="shared" si="90"/>
        <v>0.32200000000000001</v>
      </c>
      <c r="AT156" s="28">
        <f t="shared" si="91"/>
        <v>0.32200000000000001</v>
      </c>
      <c r="AU156" s="28">
        <f t="shared" si="92"/>
        <v>0.25302028504010826</v>
      </c>
      <c r="AV156" s="47">
        <f t="shared" si="93"/>
        <v>0.32200000000000001</v>
      </c>
      <c r="AW156" s="28">
        <f t="shared" si="94"/>
        <v>0.31797441316651492</v>
      </c>
      <c r="AX156" s="28">
        <f t="shared" si="95"/>
        <v>0.32200000000000001</v>
      </c>
      <c r="AY156" s="28">
        <f t="shared" si="96"/>
        <v>0.32200000000000001</v>
      </c>
    </row>
    <row r="157" spans="1:51" x14ac:dyDescent="0.25">
      <c r="A157" s="23">
        <v>43266.712494328705</v>
      </c>
      <c r="B157" s="11">
        <v>296</v>
      </c>
      <c r="C157" s="11">
        <f t="shared" si="97"/>
        <v>4.9333333333333336</v>
      </c>
      <c r="D157" s="24">
        <v>913</v>
      </c>
      <c r="E157" s="24">
        <v>974</v>
      </c>
      <c r="F157" s="24">
        <v>957</v>
      </c>
      <c r="G157" s="24">
        <v>931</v>
      </c>
      <c r="H157" s="24">
        <v>882</v>
      </c>
      <c r="I157" s="11">
        <v>987</v>
      </c>
      <c r="J157" s="11">
        <v>974</v>
      </c>
      <c r="K157" s="15">
        <v>972</v>
      </c>
      <c r="L157" s="11">
        <v>1024</v>
      </c>
      <c r="M157" s="11">
        <v>1013</v>
      </c>
      <c r="N157" s="11">
        <v>1064</v>
      </c>
      <c r="O157" s="11">
        <v>994</v>
      </c>
      <c r="P157" s="11">
        <v>1006</v>
      </c>
      <c r="Q157" s="11">
        <v>975</v>
      </c>
      <c r="R157" s="11">
        <v>1030</v>
      </c>
      <c r="S157" s="11">
        <v>983</v>
      </c>
      <c r="T157" s="11">
        <v>1031</v>
      </c>
      <c r="U157" s="11">
        <v>931</v>
      </c>
      <c r="V157" s="42">
        <v>4091</v>
      </c>
      <c r="W157" s="11">
        <v>999</v>
      </c>
      <c r="X157" s="11">
        <v>979</v>
      </c>
      <c r="Y157" s="11">
        <v>931</v>
      </c>
      <c r="AA157" s="23">
        <f t="shared" si="98"/>
        <v>43266.712494328705</v>
      </c>
      <c r="AB157" s="11">
        <f t="shared" si="98"/>
        <v>296</v>
      </c>
      <c r="AC157" s="11">
        <f t="shared" si="99"/>
        <v>4.9333333333333336</v>
      </c>
      <c r="AD157" s="28">
        <f t="shared" si="75"/>
        <v>0.31294652703268655</v>
      </c>
      <c r="AE157" s="28">
        <f t="shared" si="76"/>
        <v>0.32097393548793957</v>
      </c>
      <c r="AF157" s="28">
        <f t="shared" si="77"/>
        <v>0.31882407512173255</v>
      </c>
      <c r="AG157" s="28">
        <f t="shared" si="78"/>
        <v>0.31751849750580352</v>
      </c>
      <c r="AH157" s="28">
        <f t="shared" si="79"/>
        <v>0.3090441997058706</v>
      </c>
      <c r="AI157" s="28">
        <f t="shared" si="80"/>
        <v>0.32612025202811401</v>
      </c>
      <c r="AJ157" s="28">
        <f t="shared" si="81"/>
        <v>0.32615446463992503</v>
      </c>
      <c r="AK157" s="46">
        <f t="shared" si="82"/>
        <v>0.32200000000000001</v>
      </c>
      <c r="AL157" s="28">
        <f t="shared" si="83"/>
        <v>0.32102064256530433</v>
      </c>
      <c r="AM157" s="28">
        <f t="shared" si="84"/>
        <v>0.31808673857411784</v>
      </c>
      <c r="AN157" s="28">
        <f t="shared" si="85"/>
        <v>0.32200000000000001</v>
      </c>
      <c r="AO157" s="28">
        <f t="shared" si="86"/>
        <v>0.32503293747224232</v>
      </c>
      <c r="AP157" s="28">
        <f t="shared" si="87"/>
        <v>0.32005223016025697</v>
      </c>
      <c r="AQ157" s="28">
        <f t="shared" si="88"/>
        <v>0.32200000000000001</v>
      </c>
      <c r="AR157" s="28">
        <f t="shared" si="89"/>
        <v>0.32200000000000001</v>
      </c>
      <c r="AS157" s="28">
        <f t="shared" si="90"/>
        <v>0.32200000000000001</v>
      </c>
      <c r="AT157" s="28">
        <f t="shared" si="91"/>
        <v>0.32200000000000001</v>
      </c>
      <c r="AU157" s="28">
        <f t="shared" si="92"/>
        <v>0.25302028504010826</v>
      </c>
      <c r="AV157" s="47">
        <f t="shared" si="93"/>
        <v>0.32200000000000001</v>
      </c>
      <c r="AW157" s="28">
        <f t="shared" si="94"/>
        <v>0.31797441316651492</v>
      </c>
      <c r="AX157" s="28">
        <f t="shared" si="95"/>
        <v>0.32200000000000001</v>
      </c>
      <c r="AY157" s="28">
        <f t="shared" si="96"/>
        <v>0.32200000000000001</v>
      </c>
    </row>
    <row r="158" spans="1:51" x14ac:dyDescent="0.25">
      <c r="A158" s="23">
        <v>43266.713883159726</v>
      </c>
      <c r="B158" s="11">
        <v>298</v>
      </c>
      <c r="C158" s="11">
        <f t="shared" si="97"/>
        <v>4.9666666666666668</v>
      </c>
      <c r="D158" s="24">
        <v>913</v>
      </c>
      <c r="E158" s="24">
        <v>974</v>
      </c>
      <c r="F158" s="24">
        <v>957</v>
      </c>
      <c r="G158" s="24">
        <v>931</v>
      </c>
      <c r="H158" s="24">
        <v>883</v>
      </c>
      <c r="I158" s="11">
        <v>987</v>
      </c>
      <c r="J158" s="11">
        <v>974</v>
      </c>
      <c r="K158" s="15">
        <v>972</v>
      </c>
      <c r="L158" s="11">
        <v>1024</v>
      </c>
      <c r="M158" s="11">
        <v>1013</v>
      </c>
      <c r="N158" s="11">
        <v>1064</v>
      </c>
      <c r="O158" s="11">
        <v>994</v>
      </c>
      <c r="P158" s="11">
        <v>1006</v>
      </c>
      <c r="Q158" s="11">
        <v>975</v>
      </c>
      <c r="R158" s="11">
        <v>1030</v>
      </c>
      <c r="S158" s="11">
        <v>983</v>
      </c>
      <c r="T158" s="11">
        <v>1031</v>
      </c>
      <c r="U158" s="11">
        <v>931</v>
      </c>
      <c r="V158" s="42">
        <v>4091</v>
      </c>
      <c r="W158" s="11">
        <v>999</v>
      </c>
      <c r="X158" s="11">
        <v>979</v>
      </c>
      <c r="Y158" s="11">
        <v>931</v>
      </c>
      <c r="AA158" s="23">
        <f t="shared" si="98"/>
        <v>43266.713883159726</v>
      </c>
      <c r="AB158" s="11">
        <f t="shared" si="98"/>
        <v>298</v>
      </c>
      <c r="AC158" s="11">
        <f t="shared" si="99"/>
        <v>4.9666666666666668</v>
      </c>
      <c r="AD158" s="28">
        <f t="shared" si="75"/>
        <v>0.31294652703268655</v>
      </c>
      <c r="AE158" s="28">
        <f t="shared" si="76"/>
        <v>0.32097393548793957</v>
      </c>
      <c r="AF158" s="28">
        <f t="shared" si="77"/>
        <v>0.31882407512173255</v>
      </c>
      <c r="AG158" s="28">
        <f t="shared" si="78"/>
        <v>0.31751849750580352</v>
      </c>
      <c r="AH158" s="28">
        <f t="shared" si="79"/>
        <v>0.31021205496519222</v>
      </c>
      <c r="AI158" s="28">
        <f t="shared" si="80"/>
        <v>0.32612025202811401</v>
      </c>
      <c r="AJ158" s="28">
        <f t="shared" si="81"/>
        <v>0.32615446463992503</v>
      </c>
      <c r="AK158" s="46">
        <f t="shared" si="82"/>
        <v>0.32200000000000001</v>
      </c>
      <c r="AL158" s="28">
        <f t="shared" si="83"/>
        <v>0.32102064256530433</v>
      </c>
      <c r="AM158" s="28">
        <f t="shared" si="84"/>
        <v>0.31808673857411784</v>
      </c>
      <c r="AN158" s="28">
        <f t="shared" si="85"/>
        <v>0.32200000000000001</v>
      </c>
      <c r="AO158" s="28">
        <f t="shared" si="86"/>
        <v>0.32503293747224232</v>
      </c>
      <c r="AP158" s="28">
        <f t="shared" si="87"/>
        <v>0.32005223016025697</v>
      </c>
      <c r="AQ158" s="28">
        <f t="shared" si="88"/>
        <v>0.32200000000000001</v>
      </c>
      <c r="AR158" s="28">
        <f t="shared" si="89"/>
        <v>0.32200000000000001</v>
      </c>
      <c r="AS158" s="28">
        <f t="shared" si="90"/>
        <v>0.32200000000000001</v>
      </c>
      <c r="AT158" s="28">
        <f t="shared" si="91"/>
        <v>0.32200000000000001</v>
      </c>
      <c r="AU158" s="28">
        <f t="shared" si="92"/>
        <v>0.25302028504010826</v>
      </c>
      <c r="AV158" s="47">
        <f t="shared" si="93"/>
        <v>0.32200000000000001</v>
      </c>
      <c r="AW158" s="28">
        <f t="shared" si="94"/>
        <v>0.31797441316651492</v>
      </c>
      <c r="AX158" s="28">
        <f t="shared" si="95"/>
        <v>0.32200000000000001</v>
      </c>
      <c r="AY158" s="28">
        <f t="shared" si="96"/>
        <v>0.32200000000000001</v>
      </c>
    </row>
    <row r="159" spans="1:51" x14ac:dyDescent="0.25">
      <c r="A159" s="23">
        <v>43266.715277777781</v>
      </c>
      <c r="B159" s="11">
        <v>300</v>
      </c>
      <c r="C159" s="11">
        <f t="shared" si="97"/>
        <v>5</v>
      </c>
      <c r="D159" s="24">
        <v>913</v>
      </c>
      <c r="E159" s="24">
        <v>974</v>
      </c>
      <c r="F159" s="24">
        <v>957</v>
      </c>
      <c r="G159" s="24">
        <v>930</v>
      </c>
      <c r="H159" s="24">
        <v>883</v>
      </c>
      <c r="I159" s="11">
        <v>987</v>
      </c>
      <c r="J159" s="11">
        <v>974</v>
      </c>
      <c r="K159" s="15">
        <v>972</v>
      </c>
      <c r="L159" s="11">
        <v>1024</v>
      </c>
      <c r="M159" s="11">
        <v>1014</v>
      </c>
      <c r="N159" s="11">
        <v>1064</v>
      </c>
      <c r="O159" s="11">
        <v>994</v>
      </c>
      <c r="P159" s="11">
        <v>1006</v>
      </c>
      <c r="Q159" s="11">
        <v>975</v>
      </c>
      <c r="R159" s="11">
        <v>1030</v>
      </c>
      <c r="S159" s="11">
        <v>982</v>
      </c>
      <c r="T159" s="11">
        <v>1031</v>
      </c>
      <c r="U159" s="11">
        <v>931</v>
      </c>
      <c r="V159" s="42">
        <v>4091</v>
      </c>
      <c r="W159" s="11">
        <v>999</v>
      </c>
      <c r="X159" s="11">
        <v>979</v>
      </c>
      <c r="Y159" s="11">
        <v>931</v>
      </c>
      <c r="AA159" s="23">
        <f t="shared" si="98"/>
        <v>43266.715277777781</v>
      </c>
      <c r="AB159" s="11">
        <f t="shared" si="98"/>
        <v>300</v>
      </c>
      <c r="AC159" s="11">
        <f t="shared" si="99"/>
        <v>5</v>
      </c>
      <c r="AD159" s="28">
        <f t="shared" si="75"/>
        <v>0.31294652703268655</v>
      </c>
      <c r="AE159" s="28">
        <f t="shared" si="76"/>
        <v>0.32097393548793957</v>
      </c>
      <c r="AF159" s="28">
        <f t="shared" si="77"/>
        <v>0.31882407512173255</v>
      </c>
      <c r="AG159" s="28">
        <f t="shared" si="78"/>
        <v>0.31640262258247831</v>
      </c>
      <c r="AH159" s="28">
        <f t="shared" si="79"/>
        <v>0.31021205496519222</v>
      </c>
      <c r="AI159" s="28">
        <f t="shared" si="80"/>
        <v>0.32612025202811401</v>
      </c>
      <c r="AJ159" s="28">
        <f t="shared" si="81"/>
        <v>0.32615446463992503</v>
      </c>
      <c r="AK159" s="46">
        <f t="shared" si="82"/>
        <v>0.32200000000000001</v>
      </c>
      <c r="AL159" s="28">
        <f t="shared" si="83"/>
        <v>0.32102064256530433</v>
      </c>
      <c r="AM159" s="28">
        <f t="shared" si="84"/>
        <v>0.31906288560860335</v>
      </c>
      <c r="AN159" s="28">
        <f t="shared" si="85"/>
        <v>0.32200000000000001</v>
      </c>
      <c r="AO159" s="28">
        <f t="shared" si="86"/>
        <v>0.32503293747224232</v>
      </c>
      <c r="AP159" s="28">
        <f t="shared" si="87"/>
        <v>0.32005223016025697</v>
      </c>
      <c r="AQ159" s="28">
        <f t="shared" si="88"/>
        <v>0.32200000000000001</v>
      </c>
      <c r="AR159" s="28">
        <f t="shared" si="89"/>
        <v>0.32200000000000001</v>
      </c>
      <c r="AS159" s="28">
        <f t="shared" si="90"/>
        <v>0.32096359463718782</v>
      </c>
      <c r="AT159" s="28">
        <f t="shared" si="91"/>
        <v>0.32200000000000001</v>
      </c>
      <c r="AU159" s="28">
        <f t="shared" si="92"/>
        <v>0.25302028504010826</v>
      </c>
      <c r="AV159" s="47">
        <f t="shared" si="93"/>
        <v>0.32200000000000001</v>
      </c>
      <c r="AW159" s="28">
        <f t="shared" si="94"/>
        <v>0.31797441316651492</v>
      </c>
      <c r="AX159" s="28">
        <f t="shared" si="95"/>
        <v>0.32200000000000001</v>
      </c>
      <c r="AY159" s="28">
        <f t="shared" si="96"/>
        <v>0.32200000000000001</v>
      </c>
    </row>
    <row r="160" spans="1:51" x14ac:dyDescent="0.25">
      <c r="A160" s="23">
        <v>43266.716666666667</v>
      </c>
      <c r="B160" s="11">
        <v>302</v>
      </c>
      <c r="C160" s="11">
        <f t="shared" si="97"/>
        <v>5.0333333333333332</v>
      </c>
      <c r="D160" s="24">
        <v>913</v>
      </c>
      <c r="E160" s="24">
        <v>974</v>
      </c>
      <c r="F160" s="24">
        <v>957</v>
      </c>
      <c r="G160" s="24">
        <v>931</v>
      </c>
      <c r="H160" s="24">
        <v>883</v>
      </c>
      <c r="I160" s="11">
        <v>987</v>
      </c>
      <c r="J160" s="11">
        <v>974</v>
      </c>
      <c r="K160" s="15">
        <v>972</v>
      </c>
      <c r="L160" s="11">
        <v>1025</v>
      </c>
      <c r="M160" s="11">
        <v>1014</v>
      </c>
      <c r="N160" s="11">
        <v>1064</v>
      </c>
      <c r="O160" s="11">
        <v>994</v>
      </c>
      <c r="P160" s="11">
        <v>1007</v>
      </c>
      <c r="Q160" s="11">
        <v>975</v>
      </c>
      <c r="R160" s="11">
        <v>1030</v>
      </c>
      <c r="S160" s="11">
        <v>983</v>
      </c>
      <c r="T160" s="11">
        <v>1031</v>
      </c>
      <c r="U160" s="11">
        <v>931</v>
      </c>
      <c r="V160" s="42">
        <v>4091</v>
      </c>
      <c r="W160" s="11">
        <v>999</v>
      </c>
      <c r="X160" s="11">
        <v>979</v>
      </c>
      <c r="Y160" s="11">
        <v>931</v>
      </c>
      <c r="AA160" s="23">
        <f t="shared" si="98"/>
        <v>43266.716666666667</v>
      </c>
      <c r="AB160" s="11">
        <f t="shared" si="98"/>
        <v>302</v>
      </c>
      <c r="AC160" s="11">
        <f t="shared" si="99"/>
        <v>5.0333333333333332</v>
      </c>
      <c r="AD160" s="28">
        <f t="shared" si="75"/>
        <v>0.31294652703268655</v>
      </c>
      <c r="AE160" s="28">
        <f t="shared" si="76"/>
        <v>0.32097393548793957</v>
      </c>
      <c r="AF160" s="28">
        <f t="shared" si="77"/>
        <v>0.31882407512173255</v>
      </c>
      <c r="AG160" s="28">
        <f t="shared" si="78"/>
        <v>0.31751849750580352</v>
      </c>
      <c r="AH160" s="28">
        <f t="shared" si="79"/>
        <v>0.31021205496519222</v>
      </c>
      <c r="AI160" s="28">
        <f t="shared" si="80"/>
        <v>0.32612025202811401</v>
      </c>
      <c r="AJ160" s="28">
        <f t="shared" si="81"/>
        <v>0.32615446463992503</v>
      </c>
      <c r="AK160" s="46">
        <f t="shared" si="82"/>
        <v>0.32200000000000001</v>
      </c>
      <c r="AL160" s="28">
        <f t="shared" si="83"/>
        <v>0.32200000000000001</v>
      </c>
      <c r="AM160" s="28">
        <f t="shared" si="84"/>
        <v>0.31906288560860335</v>
      </c>
      <c r="AN160" s="28">
        <f t="shared" si="85"/>
        <v>0.32200000000000001</v>
      </c>
      <c r="AO160" s="28">
        <f t="shared" si="86"/>
        <v>0.32503293747224232</v>
      </c>
      <c r="AP160" s="28">
        <f t="shared" si="87"/>
        <v>0.3210253897438981</v>
      </c>
      <c r="AQ160" s="28">
        <f t="shared" si="88"/>
        <v>0.32200000000000001</v>
      </c>
      <c r="AR160" s="28">
        <f t="shared" si="89"/>
        <v>0.32200000000000001</v>
      </c>
      <c r="AS160" s="28">
        <f t="shared" si="90"/>
        <v>0.32200000000000001</v>
      </c>
      <c r="AT160" s="28">
        <f t="shared" si="91"/>
        <v>0.32200000000000001</v>
      </c>
      <c r="AU160" s="28">
        <f t="shared" si="92"/>
        <v>0.25302028504010826</v>
      </c>
      <c r="AV160" s="47">
        <f t="shared" si="93"/>
        <v>0.32200000000000001</v>
      </c>
      <c r="AW160" s="28">
        <f t="shared" si="94"/>
        <v>0.31797441316651492</v>
      </c>
      <c r="AX160" s="28">
        <f t="shared" si="95"/>
        <v>0.32200000000000001</v>
      </c>
      <c r="AY160" s="28">
        <f t="shared" si="96"/>
        <v>0.32200000000000001</v>
      </c>
    </row>
    <row r="161" spans="1:51" x14ac:dyDescent="0.25">
      <c r="A161" s="23">
        <v>43266.718055555553</v>
      </c>
      <c r="B161" s="11">
        <v>304</v>
      </c>
      <c r="C161" s="11">
        <f t="shared" si="97"/>
        <v>5.0666666666666664</v>
      </c>
      <c r="D161" s="24">
        <v>913</v>
      </c>
      <c r="E161" s="24">
        <v>974</v>
      </c>
      <c r="F161" s="24">
        <v>957</v>
      </c>
      <c r="G161" s="24">
        <v>931</v>
      </c>
      <c r="H161" s="24">
        <v>883</v>
      </c>
      <c r="I161" s="11">
        <v>987</v>
      </c>
      <c r="J161" s="11">
        <v>974</v>
      </c>
      <c r="K161" s="15">
        <v>972</v>
      </c>
      <c r="L161" s="11">
        <v>1025</v>
      </c>
      <c r="M161" s="11">
        <v>1014</v>
      </c>
      <c r="N161" s="11">
        <v>1064</v>
      </c>
      <c r="O161" s="11">
        <v>994</v>
      </c>
      <c r="P161" s="11">
        <v>1006</v>
      </c>
      <c r="Q161" s="11">
        <v>975</v>
      </c>
      <c r="R161" s="11">
        <v>1030</v>
      </c>
      <c r="S161" s="11">
        <v>983</v>
      </c>
      <c r="T161" s="11">
        <v>1031</v>
      </c>
      <c r="U161" s="11">
        <v>931</v>
      </c>
      <c r="V161" s="42">
        <v>4091</v>
      </c>
      <c r="W161" s="11">
        <v>999</v>
      </c>
      <c r="X161" s="11">
        <v>979</v>
      </c>
      <c r="Y161" s="11">
        <v>931</v>
      </c>
      <c r="AA161" s="23">
        <f t="shared" si="98"/>
        <v>43266.718055555553</v>
      </c>
      <c r="AB161" s="11">
        <f t="shared" si="98"/>
        <v>304</v>
      </c>
      <c r="AC161" s="11">
        <f t="shared" si="99"/>
        <v>5.0666666666666664</v>
      </c>
      <c r="AD161" s="28">
        <f t="shared" si="75"/>
        <v>0.31294652703268655</v>
      </c>
      <c r="AE161" s="28">
        <f t="shared" si="76"/>
        <v>0.32097393548793957</v>
      </c>
      <c r="AF161" s="28">
        <f t="shared" si="77"/>
        <v>0.31882407512173255</v>
      </c>
      <c r="AG161" s="28">
        <f t="shared" si="78"/>
        <v>0.31751849750580352</v>
      </c>
      <c r="AH161" s="28">
        <f t="shared" si="79"/>
        <v>0.31021205496519222</v>
      </c>
      <c r="AI161" s="28">
        <f t="shared" si="80"/>
        <v>0.32612025202811401</v>
      </c>
      <c r="AJ161" s="28">
        <f t="shared" si="81"/>
        <v>0.32615446463992503</v>
      </c>
      <c r="AK161" s="46">
        <f t="shared" si="82"/>
        <v>0.32200000000000001</v>
      </c>
      <c r="AL161" s="28">
        <f t="shared" si="83"/>
        <v>0.32200000000000001</v>
      </c>
      <c r="AM161" s="28">
        <f t="shared" si="84"/>
        <v>0.31906288560860335</v>
      </c>
      <c r="AN161" s="28">
        <f t="shared" si="85"/>
        <v>0.32200000000000001</v>
      </c>
      <c r="AO161" s="28">
        <f t="shared" si="86"/>
        <v>0.32503293747224232</v>
      </c>
      <c r="AP161" s="28">
        <f t="shared" si="87"/>
        <v>0.32005223016025697</v>
      </c>
      <c r="AQ161" s="28">
        <f t="shared" si="88"/>
        <v>0.32200000000000001</v>
      </c>
      <c r="AR161" s="28">
        <f t="shared" si="89"/>
        <v>0.32200000000000001</v>
      </c>
      <c r="AS161" s="28">
        <f t="shared" si="90"/>
        <v>0.32200000000000001</v>
      </c>
      <c r="AT161" s="28">
        <f t="shared" si="91"/>
        <v>0.32200000000000001</v>
      </c>
      <c r="AU161" s="28">
        <f t="shared" si="92"/>
        <v>0.25302028504010826</v>
      </c>
      <c r="AV161" s="47">
        <f t="shared" si="93"/>
        <v>0.32200000000000001</v>
      </c>
      <c r="AW161" s="28">
        <f t="shared" si="94"/>
        <v>0.31797441316651492</v>
      </c>
      <c r="AX161" s="28">
        <f t="shared" si="95"/>
        <v>0.32200000000000001</v>
      </c>
      <c r="AY161" s="28">
        <f t="shared" si="96"/>
        <v>0.32200000000000001</v>
      </c>
    </row>
    <row r="162" spans="1:51" x14ac:dyDescent="0.25">
      <c r="A162" s="23">
        <v>43266.719444444447</v>
      </c>
      <c r="B162" s="11">
        <v>306</v>
      </c>
      <c r="C162" s="11">
        <f t="shared" si="97"/>
        <v>5.0999999999999996</v>
      </c>
      <c r="D162" s="24">
        <v>913</v>
      </c>
      <c r="E162" s="24">
        <v>974</v>
      </c>
      <c r="F162" s="24">
        <v>957</v>
      </c>
      <c r="G162" s="24">
        <v>931</v>
      </c>
      <c r="H162" s="24">
        <v>882</v>
      </c>
      <c r="I162" s="11">
        <v>987</v>
      </c>
      <c r="J162" s="11">
        <v>974</v>
      </c>
      <c r="K162" s="15">
        <v>972</v>
      </c>
      <c r="L162" s="11">
        <v>1024</v>
      </c>
      <c r="M162" s="11">
        <v>1014</v>
      </c>
      <c r="N162" s="11">
        <v>1064</v>
      </c>
      <c r="O162" s="11">
        <v>994</v>
      </c>
      <c r="P162" s="11">
        <v>1006</v>
      </c>
      <c r="Q162" s="11">
        <v>975</v>
      </c>
      <c r="R162" s="11">
        <v>1030</v>
      </c>
      <c r="S162" s="11">
        <v>983</v>
      </c>
      <c r="T162" s="11">
        <v>1031</v>
      </c>
      <c r="U162" s="11">
        <v>931</v>
      </c>
      <c r="V162" s="42">
        <v>4091</v>
      </c>
      <c r="W162" s="11">
        <v>999</v>
      </c>
      <c r="X162" s="11">
        <v>979</v>
      </c>
      <c r="Y162" s="11">
        <v>931</v>
      </c>
      <c r="AA162" s="23">
        <f t="shared" si="98"/>
        <v>43266.719444444447</v>
      </c>
      <c r="AB162" s="11">
        <f t="shared" si="98"/>
        <v>306</v>
      </c>
      <c r="AC162" s="11">
        <f t="shared" si="99"/>
        <v>5.0999999999999996</v>
      </c>
      <c r="AD162" s="28">
        <f t="shared" si="75"/>
        <v>0.31294652703268655</v>
      </c>
      <c r="AE162" s="28">
        <f t="shared" si="76"/>
        <v>0.32097393548793957</v>
      </c>
      <c r="AF162" s="28">
        <f t="shared" si="77"/>
        <v>0.31882407512173255</v>
      </c>
      <c r="AG162" s="28">
        <f t="shared" si="78"/>
        <v>0.31751849750580352</v>
      </c>
      <c r="AH162" s="28">
        <f t="shared" si="79"/>
        <v>0.3090441997058706</v>
      </c>
      <c r="AI162" s="28">
        <f t="shared" si="80"/>
        <v>0.32612025202811401</v>
      </c>
      <c r="AJ162" s="28">
        <f t="shared" si="81"/>
        <v>0.32615446463992503</v>
      </c>
      <c r="AK162" s="46">
        <f t="shared" si="82"/>
        <v>0.32200000000000001</v>
      </c>
      <c r="AL162" s="28">
        <f t="shared" si="83"/>
        <v>0.32102064256530433</v>
      </c>
      <c r="AM162" s="28">
        <f t="shared" si="84"/>
        <v>0.31906288560860335</v>
      </c>
      <c r="AN162" s="28">
        <f t="shared" si="85"/>
        <v>0.32200000000000001</v>
      </c>
      <c r="AO162" s="28">
        <f t="shared" si="86"/>
        <v>0.32503293747224232</v>
      </c>
      <c r="AP162" s="28">
        <f t="shared" si="87"/>
        <v>0.32005223016025697</v>
      </c>
      <c r="AQ162" s="28">
        <f t="shared" si="88"/>
        <v>0.32200000000000001</v>
      </c>
      <c r="AR162" s="28">
        <f t="shared" si="89"/>
        <v>0.32200000000000001</v>
      </c>
      <c r="AS162" s="28">
        <f t="shared" si="90"/>
        <v>0.32200000000000001</v>
      </c>
      <c r="AT162" s="28">
        <f t="shared" si="91"/>
        <v>0.32200000000000001</v>
      </c>
      <c r="AU162" s="28">
        <f t="shared" si="92"/>
        <v>0.25302028504010826</v>
      </c>
      <c r="AV162" s="47">
        <f t="shared" si="93"/>
        <v>0.32200000000000001</v>
      </c>
      <c r="AW162" s="28">
        <f t="shared" si="94"/>
        <v>0.31797441316651492</v>
      </c>
      <c r="AX162" s="28">
        <f t="shared" si="95"/>
        <v>0.32200000000000001</v>
      </c>
      <c r="AY162" s="28">
        <f t="shared" si="96"/>
        <v>0.32200000000000001</v>
      </c>
    </row>
    <row r="163" spans="1:51" x14ac:dyDescent="0.25">
      <c r="A163" s="23">
        <v>43266.720833333333</v>
      </c>
      <c r="B163" s="11">
        <v>308</v>
      </c>
      <c r="C163" s="11">
        <f t="shared" si="97"/>
        <v>5.1333333333333337</v>
      </c>
      <c r="D163" s="24">
        <v>913</v>
      </c>
      <c r="E163" s="24">
        <v>974</v>
      </c>
      <c r="F163" s="24">
        <v>957</v>
      </c>
      <c r="G163" s="24">
        <v>931</v>
      </c>
      <c r="H163" s="24">
        <v>882</v>
      </c>
      <c r="I163" s="11">
        <v>987</v>
      </c>
      <c r="J163" s="11">
        <v>974</v>
      </c>
      <c r="K163" s="15">
        <v>972</v>
      </c>
      <c r="L163" s="11">
        <v>1025</v>
      </c>
      <c r="M163" s="11">
        <v>1013</v>
      </c>
      <c r="N163" s="11">
        <v>1064</v>
      </c>
      <c r="O163" s="11">
        <v>994</v>
      </c>
      <c r="P163" s="11">
        <v>1007</v>
      </c>
      <c r="Q163" s="11">
        <v>975</v>
      </c>
      <c r="R163" s="11">
        <v>1030</v>
      </c>
      <c r="S163" s="11">
        <v>983</v>
      </c>
      <c r="T163" s="11">
        <v>1031</v>
      </c>
      <c r="U163" s="11">
        <v>931</v>
      </c>
      <c r="V163" s="42">
        <v>4091</v>
      </c>
      <c r="W163" s="11">
        <v>999</v>
      </c>
      <c r="X163" s="11">
        <v>979</v>
      </c>
      <c r="Y163" s="11">
        <v>931</v>
      </c>
      <c r="AA163" s="23">
        <f t="shared" si="98"/>
        <v>43266.720833333333</v>
      </c>
      <c r="AB163" s="11">
        <f t="shared" si="98"/>
        <v>308</v>
      </c>
      <c r="AC163" s="11">
        <f t="shared" si="99"/>
        <v>5.1333333333333337</v>
      </c>
      <c r="AD163" s="28">
        <f t="shared" si="75"/>
        <v>0.31294652703268655</v>
      </c>
      <c r="AE163" s="28">
        <f t="shared" si="76"/>
        <v>0.32097393548793957</v>
      </c>
      <c r="AF163" s="28">
        <f t="shared" si="77"/>
        <v>0.31882407512173255</v>
      </c>
      <c r="AG163" s="28">
        <f t="shared" si="78"/>
        <v>0.31751849750580352</v>
      </c>
      <c r="AH163" s="28">
        <f t="shared" si="79"/>
        <v>0.3090441997058706</v>
      </c>
      <c r="AI163" s="28">
        <f t="shared" si="80"/>
        <v>0.32612025202811401</v>
      </c>
      <c r="AJ163" s="28">
        <f t="shared" si="81"/>
        <v>0.32615446463992503</v>
      </c>
      <c r="AK163" s="46">
        <f t="shared" si="82"/>
        <v>0.32200000000000001</v>
      </c>
      <c r="AL163" s="28">
        <f t="shared" si="83"/>
        <v>0.32200000000000001</v>
      </c>
      <c r="AM163" s="28">
        <f t="shared" si="84"/>
        <v>0.31808673857411784</v>
      </c>
      <c r="AN163" s="28">
        <f t="shared" si="85"/>
        <v>0.32200000000000001</v>
      </c>
      <c r="AO163" s="28">
        <f t="shared" si="86"/>
        <v>0.32503293747224232</v>
      </c>
      <c r="AP163" s="28">
        <f t="shared" si="87"/>
        <v>0.3210253897438981</v>
      </c>
      <c r="AQ163" s="28">
        <f t="shared" si="88"/>
        <v>0.32200000000000001</v>
      </c>
      <c r="AR163" s="28">
        <f t="shared" si="89"/>
        <v>0.32200000000000001</v>
      </c>
      <c r="AS163" s="28">
        <f t="shared" si="90"/>
        <v>0.32200000000000001</v>
      </c>
      <c r="AT163" s="28">
        <f t="shared" si="91"/>
        <v>0.32200000000000001</v>
      </c>
      <c r="AU163" s="28">
        <f t="shared" si="92"/>
        <v>0.25302028504010826</v>
      </c>
      <c r="AV163" s="47">
        <f t="shared" si="93"/>
        <v>0.32200000000000001</v>
      </c>
      <c r="AW163" s="28">
        <f t="shared" si="94"/>
        <v>0.31797441316651492</v>
      </c>
      <c r="AX163" s="28">
        <f t="shared" si="95"/>
        <v>0.32200000000000001</v>
      </c>
      <c r="AY163" s="28">
        <f t="shared" si="96"/>
        <v>0.32200000000000001</v>
      </c>
    </row>
    <row r="164" spans="1:51" x14ac:dyDescent="0.25">
      <c r="A164" s="23">
        <v>43266.722222222219</v>
      </c>
      <c r="B164" s="11">
        <v>310</v>
      </c>
      <c r="C164" s="11">
        <f t="shared" si="97"/>
        <v>5.166666666666667</v>
      </c>
      <c r="D164" s="24">
        <v>913</v>
      </c>
      <c r="E164" s="24">
        <v>974</v>
      </c>
      <c r="F164" s="24">
        <v>957</v>
      </c>
      <c r="G164" s="24">
        <v>931</v>
      </c>
      <c r="H164" s="24">
        <v>882</v>
      </c>
      <c r="I164" s="11">
        <v>987</v>
      </c>
      <c r="J164" s="11">
        <v>974</v>
      </c>
      <c r="K164" s="15">
        <v>972</v>
      </c>
      <c r="L164" s="11">
        <v>1025</v>
      </c>
      <c r="M164" s="11">
        <v>1014</v>
      </c>
      <c r="N164" s="11">
        <v>1064</v>
      </c>
      <c r="O164" s="11">
        <v>994</v>
      </c>
      <c r="P164" s="11">
        <v>1005</v>
      </c>
      <c r="Q164" s="11">
        <v>975</v>
      </c>
      <c r="R164" s="11">
        <v>1030</v>
      </c>
      <c r="S164" s="11">
        <v>983</v>
      </c>
      <c r="T164" s="11">
        <v>1031</v>
      </c>
      <c r="U164" s="11">
        <v>931</v>
      </c>
      <c r="V164" s="42">
        <v>4091</v>
      </c>
      <c r="W164" s="11">
        <v>999</v>
      </c>
      <c r="X164" s="11">
        <v>979</v>
      </c>
      <c r="Y164" s="11">
        <v>931</v>
      </c>
      <c r="AA164" s="23">
        <f t="shared" si="98"/>
        <v>43266.722222222219</v>
      </c>
      <c r="AB164" s="11">
        <f t="shared" si="98"/>
        <v>310</v>
      </c>
      <c r="AC164" s="11">
        <f t="shared" si="99"/>
        <v>5.166666666666667</v>
      </c>
      <c r="AD164" s="28">
        <f t="shared" si="75"/>
        <v>0.31294652703268655</v>
      </c>
      <c r="AE164" s="28">
        <f t="shared" si="76"/>
        <v>0.32097393548793957</v>
      </c>
      <c r="AF164" s="28">
        <f t="shared" si="77"/>
        <v>0.31882407512173255</v>
      </c>
      <c r="AG164" s="28">
        <f t="shared" si="78"/>
        <v>0.31751849750580352</v>
      </c>
      <c r="AH164" s="28">
        <f t="shared" si="79"/>
        <v>0.3090441997058706</v>
      </c>
      <c r="AI164" s="28">
        <f t="shared" si="80"/>
        <v>0.32612025202811401</v>
      </c>
      <c r="AJ164" s="28">
        <f t="shared" si="81"/>
        <v>0.32615446463992503</v>
      </c>
      <c r="AK164" s="46">
        <f t="shared" si="82"/>
        <v>0.32200000000000001</v>
      </c>
      <c r="AL164" s="28">
        <f t="shared" si="83"/>
        <v>0.32200000000000001</v>
      </c>
      <c r="AM164" s="28">
        <f t="shared" si="84"/>
        <v>0.31906288560860335</v>
      </c>
      <c r="AN164" s="28">
        <f t="shared" si="85"/>
        <v>0.32200000000000001</v>
      </c>
      <c r="AO164" s="28">
        <f t="shared" si="86"/>
        <v>0.32503293747224232</v>
      </c>
      <c r="AP164" s="28">
        <f t="shared" si="87"/>
        <v>0.31908052052860619</v>
      </c>
      <c r="AQ164" s="28">
        <f t="shared" si="88"/>
        <v>0.32200000000000001</v>
      </c>
      <c r="AR164" s="28">
        <f t="shared" si="89"/>
        <v>0.32200000000000001</v>
      </c>
      <c r="AS164" s="28">
        <f t="shared" si="90"/>
        <v>0.32200000000000001</v>
      </c>
      <c r="AT164" s="28">
        <f t="shared" si="91"/>
        <v>0.32200000000000001</v>
      </c>
      <c r="AU164" s="28">
        <f t="shared" si="92"/>
        <v>0.25302028504010826</v>
      </c>
      <c r="AV164" s="47">
        <f t="shared" si="93"/>
        <v>0.32200000000000001</v>
      </c>
      <c r="AW164" s="28">
        <f t="shared" si="94"/>
        <v>0.31797441316651492</v>
      </c>
      <c r="AX164" s="28">
        <f t="shared" si="95"/>
        <v>0.32200000000000001</v>
      </c>
      <c r="AY164" s="28">
        <f t="shared" si="96"/>
        <v>0.32200000000000001</v>
      </c>
    </row>
    <row r="165" spans="1:51" x14ac:dyDescent="0.25">
      <c r="A165" s="23">
        <v>43266.723611111112</v>
      </c>
      <c r="B165" s="11">
        <v>312</v>
      </c>
      <c r="C165" s="11">
        <f t="shared" si="97"/>
        <v>5.2</v>
      </c>
      <c r="D165" s="24">
        <v>913</v>
      </c>
      <c r="E165" s="24">
        <v>973</v>
      </c>
      <c r="F165" s="24">
        <v>957</v>
      </c>
      <c r="G165" s="24">
        <v>931</v>
      </c>
      <c r="H165" s="24">
        <v>882</v>
      </c>
      <c r="I165" s="11">
        <v>987</v>
      </c>
      <c r="J165" s="11">
        <v>973</v>
      </c>
      <c r="K165" s="15">
        <v>972</v>
      </c>
      <c r="L165" s="11">
        <v>1025</v>
      </c>
      <c r="M165" s="11">
        <v>1013</v>
      </c>
      <c r="N165" s="11">
        <v>1064</v>
      </c>
      <c r="O165" s="11">
        <v>994</v>
      </c>
      <c r="P165" s="11">
        <v>1005</v>
      </c>
      <c r="Q165" s="11">
        <v>975</v>
      </c>
      <c r="R165" s="11">
        <v>1030</v>
      </c>
      <c r="S165" s="11">
        <v>983</v>
      </c>
      <c r="T165" s="11">
        <v>1031</v>
      </c>
      <c r="U165" s="11">
        <v>931</v>
      </c>
      <c r="V165" s="42">
        <v>4091</v>
      </c>
      <c r="W165" s="11">
        <v>999</v>
      </c>
      <c r="X165" s="11">
        <v>979</v>
      </c>
      <c r="Y165" s="11">
        <v>931</v>
      </c>
      <c r="AA165" s="23">
        <f t="shared" si="98"/>
        <v>43266.723611111112</v>
      </c>
      <c r="AB165" s="11">
        <f t="shared" si="98"/>
        <v>312</v>
      </c>
      <c r="AC165" s="11">
        <f t="shared" si="99"/>
        <v>5.2</v>
      </c>
      <c r="AD165" s="28">
        <f t="shared" si="75"/>
        <v>0.31294652703268655</v>
      </c>
      <c r="AE165" s="28">
        <f t="shared" si="76"/>
        <v>0.31994944994128655</v>
      </c>
      <c r="AF165" s="28">
        <f t="shared" si="77"/>
        <v>0.31882407512173255</v>
      </c>
      <c r="AG165" s="28">
        <f t="shared" si="78"/>
        <v>0.31751849750580352</v>
      </c>
      <c r="AH165" s="28">
        <f t="shared" si="79"/>
        <v>0.3090441997058706</v>
      </c>
      <c r="AI165" s="28">
        <f t="shared" si="80"/>
        <v>0.32612025202811401</v>
      </c>
      <c r="AJ165" s="28">
        <f t="shared" si="81"/>
        <v>0.32511344386516333</v>
      </c>
      <c r="AK165" s="46">
        <f t="shared" si="82"/>
        <v>0.32200000000000001</v>
      </c>
      <c r="AL165" s="28">
        <f t="shared" si="83"/>
        <v>0.32200000000000001</v>
      </c>
      <c r="AM165" s="28">
        <f t="shared" si="84"/>
        <v>0.31808673857411784</v>
      </c>
      <c r="AN165" s="28">
        <f t="shared" si="85"/>
        <v>0.32200000000000001</v>
      </c>
      <c r="AO165" s="28">
        <f t="shared" si="86"/>
        <v>0.32503293747224232</v>
      </c>
      <c r="AP165" s="28">
        <f t="shared" si="87"/>
        <v>0.31908052052860619</v>
      </c>
      <c r="AQ165" s="28">
        <f t="shared" si="88"/>
        <v>0.32200000000000001</v>
      </c>
      <c r="AR165" s="28">
        <f t="shared" si="89"/>
        <v>0.32200000000000001</v>
      </c>
      <c r="AS165" s="28">
        <f t="shared" si="90"/>
        <v>0.32200000000000001</v>
      </c>
      <c r="AT165" s="28">
        <f t="shared" si="91"/>
        <v>0.32200000000000001</v>
      </c>
      <c r="AU165" s="28">
        <f t="shared" si="92"/>
        <v>0.25302028504010826</v>
      </c>
      <c r="AV165" s="47">
        <f t="shared" si="93"/>
        <v>0.32200000000000001</v>
      </c>
      <c r="AW165" s="28">
        <f t="shared" si="94"/>
        <v>0.31797441316651492</v>
      </c>
      <c r="AX165" s="28">
        <f t="shared" si="95"/>
        <v>0.32200000000000001</v>
      </c>
      <c r="AY165" s="28">
        <f t="shared" si="96"/>
        <v>0.32200000000000001</v>
      </c>
    </row>
    <row r="166" spans="1:51" x14ac:dyDescent="0.25">
      <c r="A166" s="23">
        <v>43266.724999999999</v>
      </c>
      <c r="B166" s="11">
        <v>314</v>
      </c>
      <c r="C166" s="11">
        <f t="shared" si="97"/>
        <v>5.2333333333333334</v>
      </c>
      <c r="D166" s="24">
        <v>912</v>
      </c>
      <c r="E166" s="24">
        <v>974</v>
      </c>
      <c r="F166" s="24">
        <v>957</v>
      </c>
      <c r="G166" s="24">
        <v>931</v>
      </c>
      <c r="H166" s="24">
        <v>882</v>
      </c>
      <c r="I166" s="11">
        <v>987</v>
      </c>
      <c r="J166" s="11">
        <v>974</v>
      </c>
      <c r="K166" s="15">
        <v>972</v>
      </c>
      <c r="L166" s="11">
        <v>1025</v>
      </c>
      <c r="M166" s="11">
        <v>1013</v>
      </c>
      <c r="N166" s="11">
        <v>1064</v>
      </c>
      <c r="O166" s="11">
        <v>994</v>
      </c>
      <c r="P166" s="11">
        <v>1006</v>
      </c>
      <c r="Q166" s="11">
        <v>975</v>
      </c>
      <c r="R166" s="11">
        <v>1030</v>
      </c>
      <c r="S166" s="11">
        <v>983</v>
      </c>
      <c r="T166" s="11">
        <v>1031</v>
      </c>
      <c r="U166" s="11">
        <v>931</v>
      </c>
      <c r="V166" s="42">
        <v>4091</v>
      </c>
      <c r="W166" s="11">
        <v>999</v>
      </c>
      <c r="X166" s="11">
        <v>979</v>
      </c>
      <c r="Y166" s="11">
        <v>931</v>
      </c>
      <c r="AA166" s="23">
        <f t="shared" si="98"/>
        <v>43266.724999999999</v>
      </c>
      <c r="AB166" s="11">
        <f t="shared" si="98"/>
        <v>314</v>
      </c>
      <c r="AC166" s="11">
        <f t="shared" si="99"/>
        <v>5.2333333333333334</v>
      </c>
      <c r="AD166" s="28">
        <f t="shared" si="75"/>
        <v>0.31182316559442408</v>
      </c>
      <c r="AE166" s="28">
        <f t="shared" si="76"/>
        <v>0.32097393548793957</v>
      </c>
      <c r="AF166" s="28">
        <f t="shared" si="77"/>
        <v>0.31882407512173255</v>
      </c>
      <c r="AG166" s="28">
        <f t="shared" si="78"/>
        <v>0.31751849750580352</v>
      </c>
      <c r="AH166" s="28">
        <f t="shared" si="79"/>
        <v>0.3090441997058706</v>
      </c>
      <c r="AI166" s="28">
        <f t="shared" si="80"/>
        <v>0.32612025202811401</v>
      </c>
      <c r="AJ166" s="28">
        <f t="shared" si="81"/>
        <v>0.32615446463992503</v>
      </c>
      <c r="AK166" s="46">
        <f t="shared" si="82"/>
        <v>0.32200000000000001</v>
      </c>
      <c r="AL166" s="28">
        <f t="shared" si="83"/>
        <v>0.32200000000000001</v>
      </c>
      <c r="AM166" s="28">
        <f t="shared" si="84"/>
        <v>0.31808673857411784</v>
      </c>
      <c r="AN166" s="28">
        <f t="shared" si="85"/>
        <v>0.32200000000000001</v>
      </c>
      <c r="AO166" s="28">
        <f t="shared" si="86"/>
        <v>0.32503293747224232</v>
      </c>
      <c r="AP166" s="28">
        <f t="shared" si="87"/>
        <v>0.32005223016025697</v>
      </c>
      <c r="AQ166" s="28">
        <f t="shared" si="88"/>
        <v>0.32200000000000001</v>
      </c>
      <c r="AR166" s="28">
        <f t="shared" si="89"/>
        <v>0.32200000000000001</v>
      </c>
      <c r="AS166" s="28">
        <f t="shared" si="90"/>
        <v>0.32200000000000001</v>
      </c>
      <c r="AT166" s="28">
        <f t="shared" si="91"/>
        <v>0.32200000000000001</v>
      </c>
      <c r="AU166" s="28">
        <f t="shared" si="92"/>
        <v>0.25302028504010826</v>
      </c>
      <c r="AV166" s="47">
        <f t="shared" si="93"/>
        <v>0.32200000000000001</v>
      </c>
      <c r="AW166" s="28">
        <f t="shared" si="94"/>
        <v>0.31797441316651492</v>
      </c>
      <c r="AX166" s="28">
        <f t="shared" si="95"/>
        <v>0.32200000000000001</v>
      </c>
      <c r="AY166" s="28">
        <f t="shared" si="96"/>
        <v>0.32200000000000001</v>
      </c>
    </row>
    <row r="167" spans="1:51" x14ac:dyDescent="0.25">
      <c r="A167" s="23">
        <v>43266.726388888892</v>
      </c>
      <c r="B167" s="11">
        <v>316</v>
      </c>
      <c r="C167" s="11">
        <f t="shared" si="97"/>
        <v>5.2666666666666666</v>
      </c>
      <c r="D167" s="24">
        <v>912</v>
      </c>
      <c r="E167" s="24">
        <v>974</v>
      </c>
      <c r="F167" s="24">
        <v>957</v>
      </c>
      <c r="G167" s="24">
        <v>931</v>
      </c>
      <c r="H167" s="24">
        <v>882</v>
      </c>
      <c r="I167" s="11">
        <v>987</v>
      </c>
      <c r="J167" s="11">
        <v>974</v>
      </c>
      <c r="K167" s="15">
        <v>972</v>
      </c>
      <c r="L167" s="11">
        <v>1025</v>
      </c>
      <c r="M167" s="11">
        <v>1013</v>
      </c>
      <c r="N167" s="11">
        <v>1064</v>
      </c>
      <c r="O167" s="11">
        <v>994</v>
      </c>
      <c r="P167" s="11">
        <v>1006</v>
      </c>
      <c r="Q167" s="11">
        <v>975</v>
      </c>
      <c r="R167" s="11">
        <v>1030</v>
      </c>
      <c r="S167" s="11">
        <v>983</v>
      </c>
      <c r="T167" s="11">
        <v>1031</v>
      </c>
      <c r="U167" s="11">
        <v>931</v>
      </c>
      <c r="V167" s="42">
        <v>4091</v>
      </c>
      <c r="W167" s="11">
        <v>999</v>
      </c>
      <c r="X167" s="11">
        <v>979</v>
      </c>
      <c r="Y167" s="11">
        <v>931</v>
      </c>
      <c r="AA167" s="23">
        <f t="shared" si="98"/>
        <v>43266.726388888892</v>
      </c>
      <c r="AB167" s="11">
        <f t="shared" si="98"/>
        <v>316</v>
      </c>
      <c r="AC167" s="11">
        <f t="shared" si="99"/>
        <v>5.2666666666666666</v>
      </c>
      <c r="AD167" s="28">
        <f t="shared" si="75"/>
        <v>0.31182316559442408</v>
      </c>
      <c r="AE167" s="28">
        <f t="shared" si="76"/>
        <v>0.32097393548793957</v>
      </c>
      <c r="AF167" s="28">
        <f t="shared" si="77"/>
        <v>0.31882407512173255</v>
      </c>
      <c r="AG167" s="28">
        <f t="shared" si="78"/>
        <v>0.31751849750580352</v>
      </c>
      <c r="AH167" s="28">
        <f t="shared" si="79"/>
        <v>0.3090441997058706</v>
      </c>
      <c r="AI167" s="28">
        <f t="shared" si="80"/>
        <v>0.32612025202811401</v>
      </c>
      <c r="AJ167" s="28">
        <f t="shared" si="81"/>
        <v>0.32615446463992503</v>
      </c>
      <c r="AK167" s="46">
        <f t="shared" si="82"/>
        <v>0.32200000000000001</v>
      </c>
      <c r="AL167" s="28">
        <f t="shared" si="83"/>
        <v>0.32200000000000001</v>
      </c>
      <c r="AM167" s="28">
        <f t="shared" si="84"/>
        <v>0.31808673857411784</v>
      </c>
      <c r="AN167" s="28">
        <f t="shared" si="85"/>
        <v>0.32200000000000001</v>
      </c>
      <c r="AO167" s="28">
        <f t="shared" si="86"/>
        <v>0.32503293747224232</v>
      </c>
      <c r="AP167" s="28">
        <f t="shared" si="87"/>
        <v>0.32005223016025697</v>
      </c>
      <c r="AQ167" s="28">
        <f t="shared" si="88"/>
        <v>0.32200000000000001</v>
      </c>
      <c r="AR167" s="28">
        <f t="shared" si="89"/>
        <v>0.32200000000000001</v>
      </c>
      <c r="AS167" s="28">
        <f t="shared" si="90"/>
        <v>0.32200000000000001</v>
      </c>
      <c r="AT167" s="28">
        <f t="shared" si="91"/>
        <v>0.32200000000000001</v>
      </c>
      <c r="AU167" s="28">
        <f t="shared" si="92"/>
        <v>0.25302028504010826</v>
      </c>
      <c r="AV167" s="47">
        <f t="shared" si="93"/>
        <v>0.32200000000000001</v>
      </c>
      <c r="AW167" s="28">
        <f t="shared" si="94"/>
        <v>0.31797441316651492</v>
      </c>
      <c r="AX167" s="28">
        <f t="shared" si="95"/>
        <v>0.32200000000000001</v>
      </c>
      <c r="AY167" s="28">
        <f t="shared" si="96"/>
        <v>0.32200000000000001</v>
      </c>
    </row>
    <row r="168" spans="1:51" x14ac:dyDescent="0.25">
      <c r="A168" s="23">
        <v>43266.727777777778</v>
      </c>
      <c r="B168" s="11">
        <v>318</v>
      </c>
      <c r="C168" s="11">
        <f t="shared" si="97"/>
        <v>5.3</v>
      </c>
      <c r="D168" s="24">
        <v>912</v>
      </c>
      <c r="E168" s="24">
        <v>974</v>
      </c>
      <c r="F168" s="24">
        <v>957</v>
      </c>
      <c r="G168" s="24">
        <v>931</v>
      </c>
      <c r="H168" s="24">
        <v>882</v>
      </c>
      <c r="I168" s="11">
        <v>987</v>
      </c>
      <c r="J168" s="11">
        <v>974</v>
      </c>
      <c r="K168" s="15">
        <v>972</v>
      </c>
      <c r="L168" s="11">
        <v>1025</v>
      </c>
      <c r="M168" s="11">
        <v>1013</v>
      </c>
      <c r="N168" s="11">
        <v>1064</v>
      </c>
      <c r="O168" s="11">
        <v>994</v>
      </c>
      <c r="P168" s="11">
        <v>1006</v>
      </c>
      <c r="Q168" s="11">
        <v>975</v>
      </c>
      <c r="R168" s="11">
        <v>1030</v>
      </c>
      <c r="S168" s="11">
        <v>983</v>
      </c>
      <c r="T168" s="11">
        <v>1031</v>
      </c>
      <c r="U168" s="11">
        <v>930</v>
      </c>
      <c r="V168" s="42">
        <v>4091</v>
      </c>
      <c r="W168" s="11">
        <v>999</v>
      </c>
      <c r="X168" s="11">
        <v>979</v>
      </c>
      <c r="Y168" s="11">
        <v>931</v>
      </c>
      <c r="AA168" s="23">
        <f t="shared" si="98"/>
        <v>43266.727777777778</v>
      </c>
      <c r="AB168" s="11">
        <f t="shared" si="98"/>
        <v>318</v>
      </c>
      <c r="AC168" s="11">
        <f t="shared" si="99"/>
        <v>5.3</v>
      </c>
      <c r="AD168" s="28">
        <f t="shared" si="75"/>
        <v>0.31182316559442408</v>
      </c>
      <c r="AE168" s="28">
        <f t="shared" si="76"/>
        <v>0.32097393548793957</v>
      </c>
      <c r="AF168" s="28">
        <f t="shared" si="77"/>
        <v>0.31882407512173255</v>
      </c>
      <c r="AG168" s="28">
        <f t="shared" si="78"/>
        <v>0.31751849750580352</v>
      </c>
      <c r="AH168" s="28">
        <f t="shared" si="79"/>
        <v>0.3090441997058706</v>
      </c>
      <c r="AI168" s="28">
        <f t="shared" si="80"/>
        <v>0.32612025202811401</v>
      </c>
      <c r="AJ168" s="28">
        <f t="shared" si="81"/>
        <v>0.32615446463992503</v>
      </c>
      <c r="AK168" s="46">
        <f t="shared" si="82"/>
        <v>0.32200000000000001</v>
      </c>
      <c r="AL168" s="28">
        <f t="shared" si="83"/>
        <v>0.32200000000000001</v>
      </c>
      <c r="AM168" s="28">
        <f t="shared" si="84"/>
        <v>0.31808673857411784</v>
      </c>
      <c r="AN168" s="28">
        <f t="shared" si="85"/>
        <v>0.32200000000000001</v>
      </c>
      <c r="AO168" s="28">
        <f t="shared" si="86"/>
        <v>0.32503293747224232</v>
      </c>
      <c r="AP168" s="28">
        <f t="shared" si="87"/>
        <v>0.32005223016025697</v>
      </c>
      <c r="AQ168" s="28">
        <f t="shared" si="88"/>
        <v>0.32200000000000001</v>
      </c>
      <c r="AR168" s="28">
        <f t="shared" si="89"/>
        <v>0.32200000000000001</v>
      </c>
      <c r="AS168" s="28">
        <f t="shared" si="90"/>
        <v>0.32200000000000001</v>
      </c>
      <c r="AT168" s="28">
        <f t="shared" si="91"/>
        <v>0.32200000000000001</v>
      </c>
      <c r="AU168" s="28">
        <f t="shared" si="92"/>
        <v>0.25211611828884151</v>
      </c>
      <c r="AV168" s="47">
        <f t="shared" si="93"/>
        <v>0.32200000000000001</v>
      </c>
      <c r="AW168" s="28">
        <f t="shared" si="94"/>
        <v>0.31797441316651492</v>
      </c>
      <c r="AX168" s="28">
        <f t="shared" si="95"/>
        <v>0.32200000000000001</v>
      </c>
      <c r="AY168" s="28">
        <f t="shared" si="96"/>
        <v>0.32200000000000001</v>
      </c>
    </row>
    <row r="169" spans="1:51" x14ac:dyDescent="0.25">
      <c r="A169" s="23">
        <v>43266.729166666664</v>
      </c>
      <c r="B169" s="11">
        <v>320</v>
      </c>
      <c r="C169" s="11">
        <f t="shared" si="97"/>
        <v>5.333333333333333</v>
      </c>
      <c r="D169" s="24">
        <v>912</v>
      </c>
      <c r="E169" s="24">
        <v>974</v>
      </c>
      <c r="F169" s="24">
        <v>957</v>
      </c>
      <c r="G169" s="24">
        <v>931</v>
      </c>
      <c r="H169" s="24">
        <v>882</v>
      </c>
      <c r="I169" s="11">
        <v>987</v>
      </c>
      <c r="J169" s="11">
        <v>974</v>
      </c>
      <c r="K169" s="15">
        <v>972</v>
      </c>
      <c r="L169" s="11">
        <v>1025</v>
      </c>
      <c r="M169" s="11">
        <v>1013</v>
      </c>
      <c r="N169" s="11">
        <v>1064</v>
      </c>
      <c r="O169" s="11">
        <v>994</v>
      </c>
      <c r="P169" s="11">
        <v>1006</v>
      </c>
      <c r="Q169" s="11">
        <v>975</v>
      </c>
      <c r="R169" s="11">
        <v>1030</v>
      </c>
      <c r="S169" s="11">
        <v>983</v>
      </c>
      <c r="T169" s="11">
        <v>1031</v>
      </c>
      <c r="U169" s="11">
        <v>928</v>
      </c>
      <c r="V169" s="42">
        <v>4091</v>
      </c>
      <c r="W169" s="11">
        <v>999</v>
      </c>
      <c r="X169" s="11">
        <v>979</v>
      </c>
      <c r="Y169" s="11">
        <v>931</v>
      </c>
      <c r="AA169" s="23">
        <f t="shared" si="98"/>
        <v>43266.729166666664</v>
      </c>
      <c r="AB169" s="11">
        <f t="shared" si="98"/>
        <v>320</v>
      </c>
      <c r="AC169" s="11">
        <f t="shared" si="99"/>
        <v>5.333333333333333</v>
      </c>
      <c r="AD169" s="28">
        <f t="shared" si="75"/>
        <v>0.31182316559442408</v>
      </c>
      <c r="AE169" s="28">
        <f t="shared" si="76"/>
        <v>0.32097393548793957</v>
      </c>
      <c r="AF169" s="28">
        <f t="shared" si="77"/>
        <v>0.31882407512173255</v>
      </c>
      <c r="AG169" s="28">
        <f t="shared" si="78"/>
        <v>0.31751849750580352</v>
      </c>
      <c r="AH169" s="28">
        <f t="shared" si="79"/>
        <v>0.3090441997058706</v>
      </c>
      <c r="AI169" s="28">
        <f t="shared" si="80"/>
        <v>0.32612025202811401</v>
      </c>
      <c r="AJ169" s="28">
        <f t="shared" si="81"/>
        <v>0.32615446463992503</v>
      </c>
      <c r="AK169" s="46">
        <f t="shared" si="82"/>
        <v>0.32200000000000001</v>
      </c>
      <c r="AL169" s="28">
        <f t="shared" si="83"/>
        <v>0.32200000000000001</v>
      </c>
      <c r="AM169" s="28">
        <f t="shared" si="84"/>
        <v>0.31808673857411784</v>
      </c>
      <c r="AN169" s="28">
        <f t="shared" si="85"/>
        <v>0.32200000000000001</v>
      </c>
      <c r="AO169" s="28">
        <f t="shared" si="86"/>
        <v>0.32503293747224232</v>
      </c>
      <c r="AP169" s="28">
        <f t="shared" si="87"/>
        <v>0.32005223016025697</v>
      </c>
      <c r="AQ169" s="28">
        <f t="shared" si="88"/>
        <v>0.32200000000000001</v>
      </c>
      <c r="AR169" s="28">
        <f t="shared" si="89"/>
        <v>0.32200000000000001</v>
      </c>
      <c r="AS169" s="28">
        <f t="shared" si="90"/>
        <v>0.32200000000000001</v>
      </c>
      <c r="AT169" s="28">
        <f t="shared" si="91"/>
        <v>0.32200000000000001</v>
      </c>
      <c r="AU169" s="28">
        <f t="shared" si="92"/>
        <v>0.25031215547696978</v>
      </c>
      <c r="AV169" s="47">
        <f t="shared" si="93"/>
        <v>0.32200000000000001</v>
      </c>
      <c r="AW169" s="28">
        <f t="shared" si="94"/>
        <v>0.31797441316651492</v>
      </c>
      <c r="AX169" s="28">
        <f t="shared" si="95"/>
        <v>0.32200000000000001</v>
      </c>
      <c r="AY169" s="28">
        <f t="shared" si="96"/>
        <v>0.32200000000000001</v>
      </c>
    </row>
    <row r="170" spans="1:51" x14ac:dyDescent="0.25">
      <c r="A170" s="23">
        <v>43266.730555555558</v>
      </c>
      <c r="B170" s="11">
        <v>322</v>
      </c>
      <c r="C170" s="11">
        <f t="shared" si="97"/>
        <v>5.3666666666666663</v>
      </c>
      <c r="D170" s="24">
        <v>912</v>
      </c>
      <c r="E170" s="24">
        <v>974</v>
      </c>
      <c r="F170" s="24">
        <v>957</v>
      </c>
      <c r="G170" s="24">
        <v>931</v>
      </c>
      <c r="H170" s="24">
        <v>882</v>
      </c>
      <c r="I170" s="11">
        <v>987</v>
      </c>
      <c r="J170" s="11">
        <v>974</v>
      </c>
      <c r="K170" s="15">
        <v>972</v>
      </c>
      <c r="L170" s="11">
        <v>1025</v>
      </c>
      <c r="M170" s="11">
        <v>1013</v>
      </c>
      <c r="N170" s="11">
        <v>1064</v>
      </c>
      <c r="O170" s="11">
        <v>994</v>
      </c>
      <c r="P170" s="11">
        <v>1006</v>
      </c>
      <c r="Q170" s="11">
        <v>975</v>
      </c>
      <c r="R170" s="11">
        <v>1030</v>
      </c>
      <c r="S170" s="11">
        <v>983</v>
      </c>
      <c r="T170" s="11">
        <v>1031</v>
      </c>
      <c r="U170" s="11">
        <v>924</v>
      </c>
      <c r="V170" s="42">
        <v>4091</v>
      </c>
      <c r="W170" s="11">
        <v>999</v>
      </c>
      <c r="X170" s="11">
        <v>979</v>
      </c>
      <c r="Y170" s="11">
        <v>931</v>
      </c>
      <c r="AA170" s="23">
        <f t="shared" si="98"/>
        <v>43266.730555555558</v>
      </c>
      <c r="AB170" s="11">
        <f t="shared" si="98"/>
        <v>322</v>
      </c>
      <c r="AC170" s="11">
        <f t="shared" si="99"/>
        <v>5.3666666666666663</v>
      </c>
      <c r="AD170" s="28">
        <f t="shared" si="75"/>
        <v>0.31182316559442408</v>
      </c>
      <c r="AE170" s="28">
        <f t="shared" si="76"/>
        <v>0.32097393548793957</v>
      </c>
      <c r="AF170" s="28">
        <f t="shared" si="77"/>
        <v>0.31882407512173255</v>
      </c>
      <c r="AG170" s="28">
        <f t="shared" si="78"/>
        <v>0.31751849750580352</v>
      </c>
      <c r="AH170" s="28">
        <f t="shared" si="79"/>
        <v>0.3090441997058706</v>
      </c>
      <c r="AI170" s="28">
        <f t="shared" si="80"/>
        <v>0.32612025202811401</v>
      </c>
      <c r="AJ170" s="28">
        <f t="shared" si="81"/>
        <v>0.32615446463992503</v>
      </c>
      <c r="AK170" s="46">
        <f t="shared" si="82"/>
        <v>0.32200000000000001</v>
      </c>
      <c r="AL170" s="28">
        <f t="shared" si="83"/>
        <v>0.32200000000000001</v>
      </c>
      <c r="AM170" s="28">
        <f t="shared" si="84"/>
        <v>0.31808673857411784</v>
      </c>
      <c r="AN170" s="28">
        <f t="shared" si="85"/>
        <v>0.32200000000000001</v>
      </c>
      <c r="AO170" s="28">
        <f t="shared" si="86"/>
        <v>0.32503293747224232</v>
      </c>
      <c r="AP170" s="28">
        <f t="shared" si="87"/>
        <v>0.32005223016025697</v>
      </c>
      <c r="AQ170" s="28">
        <f t="shared" si="88"/>
        <v>0.32200000000000001</v>
      </c>
      <c r="AR170" s="28">
        <f t="shared" si="89"/>
        <v>0.32200000000000001</v>
      </c>
      <c r="AS170" s="28">
        <f t="shared" si="90"/>
        <v>0.32200000000000001</v>
      </c>
      <c r="AT170" s="28">
        <f t="shared" si="91"/>
        <v>0.32200000000000001</v>
      </c>
      <c r="AU170" s="28">
        <f t="shared" si="92"/>
        <v>0.24672169065947253</v>
      </c>
      <c r="AV170" s="47">
        <f t="shared" si="93"/>
        <v>0.32200000000000001</v>
      </c>
      <c r="AW170" s="28">
        <f t="shared" si="94"/>
        <v>0.31797441316651492</v>
      </c>
      <c r="AX170" s="28">
        <f t="shared" si="95"/>
        <v>0.32200000000000001</v>
      </c>
      <c r="AY170" s="28">
        <f t="shared" si="96"/>
        <v>0.32200000000000001</v>
      </c>
    </row>
    <row r="171" spans="1:51" x14ac:dyDescent="0.25">
      <c r="A171" s="23">
        <v>43266.731944444444</v>
      </c>
      <c r="B171" s="11">
        <v>324</v>
      </c>
      <c r="C171" s="11">
        <f t="shared" si="97"/>
        <v>5.4</v>
      </c>
      <c r="D171" s="24">
        <v>911</v>
      </c>
      <c r="E171" s="24">
        <v>974</v>
      </c>
      <c r="F171" s="24">
        <v>957</v>
      </c>
      <c r="G171" s="24">
        <v>931</v>
      </c>
      <c r="H171" s="24">
        <v>883</v>
      </c>
      <c r="I171" s="11">
        <v>987</v>
      </c>
      <c r="J171" s="11">
        <v>974</v>
      </c>
      <c r="K171" s="15">
        <v>972</v>
      </c>
      <c r="L171" s="11">
        <v>1025</v>
      </c>
      <c r="M171" s="11">
        <v>1013</v>
      </c>
      <c r="N171" s="11">
        <v>1064</v>
      </c>
      <c r="O171" s="11">
        <v>994</v>
      </c>
      <c r="P171" s="11">
        <v>1006</v>
      </c>
      <c r="Q171" s="11">
        <v>975</v>
      </c>
      <c r="R171" s="11">
        <v>1030</v>
      </c>
      <c r="S171" s="11">
        <v>983</v>
      </c>
      <c r="T171" s="11">
        <v>1031</v>
      </c>
      <c r="U171" s="11">
        <v>923</v>
      </c>
      <c r="V171" s="42">
        <v>4091</v>
      </c>
      <c r="W171" s="11">
        <v>999</v>
      </c>
      <c r="X171" s="11">
        <v>979</v>
      </c>
      <c r="Y171" s="11">
        <v>931</v>
      </c>
      <c r="AA171" s="23">
        <f t="shared" si="98"/>
        <v>43266.731944444444</v>
      </c>
      <c r="AB171" s="11">
        <f t="shared" si="98"/>
        <v>324</v>
      </c>
      <c r="AC171" s="11">
        <f t="shared" si="99"/>
        <v>5.4</v>
      </c>
      <c r="AD171" s="28">
        <f t="shared" si="75"/>
        <v>0.31070165027159435</v>
      </c>
      <c r="AE171" s="28">
        <f t="shared" si="76"/>
        <v>0.32097393548793957</v>
      </c>
      <c r="AF171" s="28">
        <f t="shared" si="77"/>
        <v>0.31882407512173255</v>
      </c>
      <c r="AG171" s="28">
        <f t="shared" si="78"/>
        <v>0.31751849750580352</v>
      </c>
      <c r="AH171" s="28">
        <f t="shared" si="79"/>
        <v>0.31021205496519222</v>
      </c>
      <c r="AI171" s="28">
        <f t="shared" si="80"/>
        <v>0.32612025202811401</v>
      </c>
      <c r="AJ171" s="28">
        <f t="shared" si="81"/>
        <v>0.32615446463992503</v>
      </c>
      <c r="AK171" s="46">
        <f t="shared" si="82"/>
        <v>0.32200000000000001</v>
      </c>
      <c r="AL171" s="28">
        <f t="shared" si="83"/>
        <v>0.32200000000000001</v>
      </c>
      <c r="AM171" s="28">
        <f t="shared" si="84"/>
        <v>0.31808673857411784</v>
      </c>
      <c r="AN171" s="28">
        <f t="shared" si="85"/>
        <v>0.32200000000000001</v>
      </c>
      <c r="AO171" s="28">
        <f t="shared" si="86"/>
        <v>0.32503293747224232</v>
      </c>
      <c r="AP171" s="28">
        <f t="shared" si="87"/>
        <v>0.32005223016025697</v>
      </c>
      <c r="AQ171" s="28">
        <f t="shared" si="88"/>
        <v>0.32200000000000001</v>
      </c>
      <c r="AR171" s="28">
        <f t="shared" si="89"/>
        <v>0.32200000000000001</v>
      </c>
      <c r="AS171" s="28">
        <f t="shared" si="90"/>
        <v>0.32200000000000001</v>
      </c>
      <c r="AT171" s="28">
        <f t="shared" si="91"/>
        <v>0.32200000000000001</v>
      </c>
      <c r="AU171" s="28">
        <f t="shared" si="92"/>
        <v>0.24582770754388178</v>
      </c>
      <c r="AV171" s="47">
        <f t="shared" si="93"/>
        <v>0.32200000000000001</v>
      </c>
      <c r="AW171" s="28">
        <f t="shared" si="94"/>
        <v>0.31797441316651492</v>
      </c>
      <c r="AX171" s="28">
        <f t="shared" si="95"/>
        <v>0.32200000000000001</v>
      </c>
      <c r="AY171" s="28">
        <f t="shared" si="96"/>
        <v>0.32200000000000001</v>
      </c>
    </row>
    <row r="172" spans="1:51" x14ac:dyDescent="0.25">
      <c r="A172" s="23">
        <v>43266.73333333333</v>
      </c>
      <c r="B172" s="11">
        <v>326</v>
      </c>
      <c r="C172" s="11">
        <f t="shared" si="97"/>
        <v>5.4333333333333336</v>
      </c>
      <c r="D172" s="24">
        <v>911</v>
      </c>
      <c r="E172" s="24">
        <v>974</v>
      </c>
      <c r="F172" s="24">
        <v>957</v>
      </c>
      <c r="G172" s="24">
        <v>931</v>
      </c>
      <c r="H172" s="24">
        <v>883</v>
      </c>
      <c r="I172" s="11">
        <v>987</v>
      </c>
      <c r="J172" s="11">
        <v>974</v>
      </c>
      <c r="K172" s="15">
        <v>972</v>
      </c>
      <c r="L172" s="11">
        <v>1025</v>
      </c>
      <c r="M172" s="11">
        <v>1014</v>
      </c>
      <c r="N172" s="11">
        <v>1064</v>
      </c>
      <c r="O172" s="11">
        <v>994</v>
      </c>
      <c r="P172" s="11">
        <v>1006</v>
      </c>
      <c r="Q172" s="11">
        <v>975</v>
      </c>
      <c r="R172" s="11">
        <v>1030</v>
      </c>
      <c r="S172" s="11">
        <v>983</v>
      </c>
      <c r="T172" s="11">
        <v>1031</v>
      </c>
      <c r="U172" s="11">
        <v>923</v>
      </c>
      <c r="V172" s="42">
        <v>4091</v>
      </c>
      <c r="W172" s="11">
        <v>999</v>
      </c>
      <c r="X172" s="11">
        <v>979</v>
      </c>
      <c r="Y172" s="11">
        <v>931</v>
      </c>
      <c r="AA172" s="23">
        <f t="shared" si="98"/>
        <v>43266.73333333333</v>
      </c>
      <c r="AB172" s="11">
        <f t="shared" si="98"/>
        <v>326</v>
      </c>
      <c r="AC172" s="11">
        <f t="shared" si="99"/>
        <v>5.4333333333333336</v>
      </c>
      <c r="AD172" s="28">
        <f t="shared" si="75"/>
        <v>0.31070165027159435</v>
      </c>
      <c r="AE172" s="28">
        <f t="shared" si="76"/>
        <v>0.32097393548793957</v>
      </c>
      <c r="AF172" s="28">
        <f t="shared" si="77"/>
        <v>0.31882407512173255</v>
      </c>
      <c r="AG172" s="28">
        <f t="shared" si="78"/>
        <v>0.31751849750580352</v>
      </c>
      <c r="AH172" s="28">
        <f t="shared" si="79"/>
        <v>0.31021205496519222</v>
      </c>
      <c r="AI172" s="28">
        <f t="shared" si="80"/>
        <v>0.32612025202811401</v>
      </c>
      <c r="AJ172" s="28">
        <f t="shared" si="81"/>
        <v>0.32615446463992503</v>
      </c>
      <c r="AK172" s="46">
        <f t="shared" si="82"/>
        <v>0.32200000000000001</v>
      </c>
      <c r="AL172" s="28">
        <f t="shared" si="83"/>
        <v>0.32200000000000001</v>
      </c>
      <c r="AM172" s="28">
        <f t="shared" si="84"/>
        <v>0.31906288560860335</v>
      </c>
      <c r="AN172" s="28">
        <f t="shared" si="85"/>
        <v>0.32200000000000001</v>
      </c>
      <c r="AO172" s="28">
        <f t="shared" si="86"/>
        <v>0.32503293747224232</v>
      </c>
      <c r="AP172" s="28">
        <f t="shared" si="87"/>
        <v>0.32005223016025697</v>
      </c>
      <c r="AQ172" s="28">
        <f t="shared" si="88"/>
        <v>0.32200000000000001</v>
      </c>
      <c r="AR172" s="28">
        <f t="shared" si="89"/>
        <v>0.32200000000000001</v>
      </c>
      <c r="AS172" s="28">
        <f t="shared" si="90"/>
        <v>0.32200000000000001</v>
      </c>
      <c r="AT172" s="28">
        <f t="shared" si="91"/>
        <v>0.32200000000000001</v>
      </c>
      <c r="AU172" s="28">
        <f t="shared" si="92"/>
        <v>0.24582770754388178</v>
      </c>
      <c r="AV172" s="47">
        <f t="shared" si="93"/>
        <v>0.32200000000000001</v>
      </c>
      <c r="AW172" s="28">
        <f t="shared" si="94"/>
        <v>0.31797441316651492</v>
      </c>
      <c r="AX172" s="28">
        <f t="shared" si="95"/>
        <v>0.32200000000000001</v>
      </c>
      <c r="AY172" s="28">
        <f t="shared" si="96"/>
        <v>0.32200000000000001</v>
      </c>
    </row>
    <row r="173" spans="1:51" x14ac:dyDescent="0.25">
      <c r="A173" s="23">
        <v>43266.734722222223</v>
      </c>
      <c r="B173" s="11">
        <v>328</v>
      </c>
      <c r="C173" s="11">
        <f t="shared" si="97"/>
        <v>5.4666666666666668</v>
      </c>
      <c r="D173" s="24">
        <v>911</v>
      </c>
      <c r="E173" s="24">
        <v>974</v>
      </c>
      <c r="F173" s="24">
        <v>957</v>
      </c>
      <c r="G173" s="24">
        <v>931</v>
      </c>
      <c r="H173" s="24">
        <v>883</v>
      </c>
      <c r="I173" s="11">
        <v>987</v>
      </c>
      <c r="J173" s="11">
        <v>974</v>
      </c>
      <c r="K173" s="15">
        <v>972</v>
      </c>
      <c r="L173" s="11">
        <v>1025</v>
      </c>
      <c r="M173" s="11">
        <v>1013</v>
      </c>
      <c r="N173" s="11">
        <v>1064</v>
      </c>
      <c r="O173" s="11">
        <v>994</v>
      </c>
      <c r="P173" s="11">
        <v>1006</v>
      </c>
      <c r="Q173" s="11">
        <v>975</v>
      </c>
      <c r="R173" s="11">
        <v>1030</v>
      </c>
      <c r="S173" s="11">
        <v>983</v>
      </c>
      <c r="T173" s="11">
        <v>1031</v>
      </c>
      <c r="U173" s="11">
        <v>923</v>
      </c>
      <c r="V173" s="42">
        <v>4091</v>
      </c>
      <c r="W173" s="11">
        <v>999</v>
      </c>
      <c r="X173" s="11">
        <v>979</v>
      </c>
      <c r="Y173" s="11">
        <v>931</v>
      </c>
      <c r="AA173" s="23">
        <f t="shared" si="98"/>
        <v>43266.734722222223</v>
      </c>
      <c r="AB173" s="11">
        <f t="shared" si="98"/>
        <v>328</v>
      </c>
      <c r="AC173" s="11">
        <f t="shared" si="99"/>
        <v>5.4666666666666668</v>
      </c>
      <c r="AD173" s="28">
        <f t="shared" si="75"/>
        <v>0.31070165027159435</v>
      </c>
      <c r="AE173" s="28">
        <f t="shared" si="76"/>
        <v>0.32097393548793957</v>
      </c>
      <c r="AF173" s="28">
        <f t="shared" si="77"/>
        <v>0.31882407512173255</v>
      </c>
      <c r="AG173" s="28">
        <f t="shared" si="78"/>
        <v>0.31751849750580352</v>
      </c>
      <c r="AH173" s="28">
        <f t="shared" si="79"/>
        <v>0.31021205496519222</v>
      </c>
      <c r="AI173" s="28">
        <f t="shared" si="80"/>
        <v>0.32612025202811401</v>
      </c>
      <c r="AJ173" s="28">
        <f t="shared" si="81"/>
        <v>0.32615446463992503</v>
      </c>
      <c r="AK173" s="46">
        <f t="shared" si="82"/>
        <v>0.32200000000000001</v>
      </c>
      <c r="AL173" s="28">
        <f t="shared" si="83"/>
        <v>0.32200000000000001</v>
      </c>
      <c r="AM173" s="28">
        <f t="shared" si="84"/>
        <v>0.31808673857411784</v>
      </c>
      <c r="AN173" s="28">
        <f t="shared" si="85"/>
        <v>0.32200000000000001</v>
      </c>
      <c r="AO173" s="28">
        <f t="shared" si="86"/>
        <v>0.32503293747224232</v>
      </c>
      <c r="AP173" s="28">
        <f t="shared" si="87"/>
        <v>0.32005223016025697</v>
      </c>
      <c r="AQ173" s="28">
        <f t="shared" si="88"/>
        <v>0.32200000000000001</v>
      </c>
      <c r="AR173" s="28">
        <f t="shared" si="89"/>
        <v>0.32200000000000001</v>
      </c>
      <c r="AS173" s="28">
        <f t="shared" si="90"/>
        <v>0.32200000000000001</v>
      </c>
      <c r="AT173" s="28">
        <f t="shared" si="91"/>
        <v>0.32200000000000001</v>
      </c>
      <c r="AU173" s="28">
        <f t="shared" si="92"/>
        <v>0.24582770754388178</v>
      </c>
      <c r="AV173" s="47">
        <f t="shared" si="93"/>
        <v>0.32200000000000001</v>
      </c>
      <c r="AW173" s="28">
        <f t="shared" si="94"/>
        <v>0.31797441316651492</v>
      </c>
      <c r="AX173" s="28">
        <f t="shared" si="95"/>
        <v>0.32200000000000001</v>
      </c>
      <c r="AY173" s="28">
        <f t="shared" si="96"/>
        <v>0.32200000000000001</v>
      </c>
    </row>
    <row r="174" spans="1:51" x14ac:dyDescent="0.25">
      <c r="A174" s="23">
        <v>43266.736111111109</v>
      </c>
      <c r="B174" s="11">
        <v>330</v>
      </c>
      <c r="C174" s="11">
        <f t="shared" si="97"/>
        <v>5.5</v>
      </c>
      <c r="D174" s="24">
        <v>911</v>
      </c>
      <c r="E174" s="24">
        <v>974</v>
      </c>
      <c r="F174" s="24">
        <v>957</v>
      </c>
      <c r="G174" s="24">
        <v>931</v>
      </c>
      <c r="H174" s="24">
        <v>883</v>
      </c>
      <c r="I174" s="11">
        <v>987</v>
      </c>
      <c r="J174" s="11">
        <v>974</v>
      </c>
      <c r="K174" s="15">
        <v>972</v>
      </c>
      <c r="L174" s="11">
        <v>1025</v>
      </c>
      <c r="M174" s="11">
        <v>1014</v>
      </c>
      <c r="N174" s="11">
        <v>1064</v>
      </c>
      <c r="O174" s="11">
        <v>994</v>
      </c>
      <c r="P174" s="11">
        <v>1006</v>
      </c>
      <c r="Q174" s="11">
        <v>975</v>
      </c>
      <c r="R174" s="11">
        <v>1030</v>
      </c>
      <c r="S174" s="11">
        <v>983</v>
      </c>
      <c r="T174" s="11">
        <v>1031</v>
      </c>
      <c r="U174" s="11">
        <v>923</v>
      </c>
      <c r="V174" s="42">
        <v>4091</v>
      </c>
      <c r="W174" s="11">
        <v>999</v>
      </c>
      <c r="X174" s="11">
        <v>979</v>
      </c>
      <c r="Y174" s="11">
        <v>931</v>
      </c>
      <c r="AA174" s="23">
        <f t="shared" si="98"/>
        <v>43266.736111111109</v>
      </c>
      <c r="AB174" s="11">
        <f t="shared" si="98"/>
        <v>330</v>
      </c>
      <c r="AC174" s="11">
        <f t="shared" si="99"/>
        <v>5.5</v>
      </c>
      <c r="AD174" s="28">
        <f t="shared" si="75"/>
        <v>0.31070165027159435</v>
      </c>
      <c r="AE174" s="28">
        <f t="shared" si="76"/>
        <v>0.32097393548793957</v>
      </c>
      <c r="AF174" s="28">
        <f t="shared" si="77"/>
        <v>0.31882407512173255</v>
      </c>
      <c r="AG174" s="28">
        <f t="shared" si="78"/>
        <v>0.31751849750580352</v>
      </c>
      <c r="AH174" s="28">
        <f t="shared" si="79"/>
        <v>0.31021205496519222</v>
      </c>
      <c r="AI174" s="28">
        <f t="shared" si="80"/>
        <v>0.32612025202811401</v>
      </c>
      <c r="AJ174" s="28">
        <f t="shared" si="81"/>
        <v>0.32615446463992503</v>
      </c>
      <c r="AK174" s="46">
        <f t="shared" si="82"/>
        <v>0.32200000000000001</v>
      </c>
      <c r="AL174" s="28">
        <f t="shared" si="83"/>
        <v>0.32200000000000001</v>
      </c>
      <c r="AM174" s="28">
        <f t="shared" si="84"/>
        <v>0.31906288560860335</v>
      </c>
      <c r="AN174" s="28">
        <f t="shared" si="85"/>
        <v>0.32200000000000001</v>
      </c>
      <c r="AO174" s="28">
        <f t="shared" si="86"/>
        <v>0.32503293747224232</v>
      </c>
      <c r="AP174" s="28">
        <f t="shared" si="87"/>
        <v>0.32005223016025697</v>
      </c>
      <c r="AQ174" s="28">
        <f t="shared" si="88"/>
        <v>0.32200000000000001</v>
      </c>
      <c r="AR174" s="28">
        <f t="shared" si="89"/>
        <v>0.32200000000000001</v>
      </c>
      <c r="AS174" s="28">
        <f t="shared" si="90"/>
        <v>0.32200000000000001</v>
      </c>
      <c r="AT174" s="28">
        <f t="shared" si="91"/>
        <v>0.32200000000000001</v>
      </c>
      <c r="AU174" s="28">
        <f t="shared" si="92"/>
        <v>0.24582770754388178</v>
      </c>
      <c r="AV174" s="47">
        <f t="shared" si="93"/>
        <v>0.32200000000000001</v>
      </c>
      <c r="AW174" s="28">
        <f t="shared" si="94"/>
        <v>0.31797441316651492</v>
      </c>
      <c r="AX174" s="28">
        <f t="shared" si="95"/>
        <v>0.32200000000000001</v>
      </c>
      <c r="AY174" s="28">
        <f t="shared" si="96"/>
        <v>0.32200000000000001</v>
      </c>
    </row>
    <row r="175" spans="1:51" x14ac:dyDescent="0.25">
      <c r="A175" s="23">
        <v>43266.737500000003</v>
      </c>
      <c r="B175" s="11">
        <v>332</v>
      </c>
      <c r="C175" s="11">
        <f t="shared" si="97"/>
        <v>5.5333333333333332</v>
      </c>
      <c r="D175" s="24">
        <v>911</v>
      </c>
      <c r="E175" s="24">
        <v>974</v>
      </c>
      <c r="F175" s="24">
        <v>957</v>
      </c>
      <c r="G175" s="24">
        <v>931</v>
      </c>
      <c r="H175" s="24">
        <v>883</v>
      </c>
      <c r="I175" s="11">
        <v>987</v>
      </c>
      <c r="J175" s="11">
        <v>974</v>
      </c>
      <c r="K175" s="15">
        <v>972</v>
      </c>
      <c r="L175" s="11">
        <v>1025</v>
      </c>
      <c r="M175" s="11">
        <v>1013</v>
      </c>
      <c r="N175" s="11">
        <v>1064</v>
      </c>
      <c r="O175" s="11">
        <v>994</v>
      </c>
      <c r="P175" s="11">
        <v>1006</v>
      </c>
      <c r="Q175" s="11">
        <v>975</v>
      </c>
      <c r="R175" s="11">
        <v>1030</v>
      </c>
      <c r="S175" s="11">
        <v>983</v>
      </c>
      <c r="T175" s="11">
        <v>1031</v>
      </c>
      <c r="U175" s="11">
        <v>923</v>
      </c>
      <c r="V175" s="42">
        <v>4091</v>
      </c>
      <c r="W175" s="11">
        <v>999</v>
      </c>
      <c r="X175" s="11">
        <v>979</v>
      </c>
      <c r="Y175" s="11">
        <v>931</v>
      </c>
      <c r="AA175" s="23">
        <f t="shared" si="98"/>
        <v>43266.737500000003</v>
      </c>
      <c r="AB175" s="11">
        <f t="shared" si="98"/>
        <v>332</v>
      </c>
      <c r="AC175" s="11">
        <f t="shared" si="99"/>
        <v>5.5333333333333332</v>
      </c>
      <c r="AD175" s="28">
        <f t="shared" si="75"/>
        <v>0.31070165027159435</v>
      </c>
      <c r="AE175" s="28">
        <f t="shared" si="76"/>
        <v>0.32097393548793957</v>
      </c>
      <c r="AF175" s="28">
        <f t="shared" si="77"/>
        <v>0.31882407512173255</v>
      </c>
      <c r="AG175" s="28">
        <f t="shared" si="78"/>
        <v>0.31751849750580352</v>
      </c>
      <c r="AH175" s="28">
        <f t="shared" si="79"/>
        <v>0.31021205496519222</v>
      </c>
      <c r="AI175" s="28">
        <f t="shared" si="80"/>
        <v>0.32612025202811401</v>
      </c>
      <c r="AJ175" s="28">
        <f t="shared" si="81"/>
        <v>0.32615446463992503</v>
      </c>
      <c r="AK175" s="46">
        <f t="shared" si="82"/>
        <v>0.32200000000000001</v>
      </c>
      <c r="AL175" s="28">
        <f t="shared" si="83"/>
        <v>0.32200000000000001</v>
      </c>
      <c r="AM175" s="28">
        <f t="shared" si="84"/>
        <v>0.31808673857411784</v>
      </c>
      <c r="AN175" s="28">
        <f t="shared" si="85"/>
        <v>0.32200000000000001</v>
      </c>
      <c r="AO175" s="28">
        <f t="shared" si="86"/>
        <v>0.32503293747224232</v>
      </c>
      <c r="AP175" s="28">
        <f t="shared" si="87"/>
        <v>0.32005223016025697</v>
      </c>
      <c r="AQ175" s="28">
        <f t="shared" si="88"/>
        <v>0.32200000000000001</v>
      </c>
      <c r="AR175" s="28">
        <f t="shared" si="89"/>
        <v>0.32200000000000001</v>
      </c>
      <c r="AS175" s="28">
        <f t="shared" si="90"/>
        <v>0.32200000000000001</v>
      </c>
      <c r="AT175" s="28">
        <f t="shared" si="91"/>
        <v>0.32200000000000001</v>
      </c>
      <c r="AU175" s="28">
        <f t="shared" si="92"/>
        <v>0.24582770754388178</v>
      </c>
      <c r="AV175" s="47">
        <f t="shared" si="93"/>
        <v>0.32200000000000001</v>
      </c>
      <c r="AW175" s="28">
        <f t="shared" si="94"/>
        <v>0.31797441316651492</v>
      </c>
      <c r="AX175" s="28">
        <f t="shared" si="95"/>
        <v>0.32200000000000001</v>
      </c>
      <c r="AY175" s="28">
        <f t="shared" si="96"/>
        <v>0.32200000000000001</v>
      </c>
    </row>
    <row r="176" spans="1:51" x14ac:dyDescent="0.25">
      <c r="A176" s="23">
        <v>43266.738888888889</v>
      </c>
      <c r="B176" s="11">
        <v>334</v>
      </c>
      <c r="C176" s="11">
        <f t="shared" si="97"/>
        <v>5.5666666666666664</v>
      </c>
      <c r="D176" s="24">
        <v>911</v>
      </c>
      <c r="E176" s="24">
        <v>974</v>
      </c>
      <c r="F176" s="24">
        <v>957</v>
      </c>
      <c r="G176" s="24">
        <v>931</v>
      </c>
      <c r="H176" s="24">
        <v>883</v>
      </c>
      <c r="I176" s="11">
        <v>987</v>
      </c>
      <c r="J176" s="11">
        <v>974</v>
      </c>
      <c r="K176" s="15">
        <v>972</v>
      </c>
      <c r="L176" s="11">
        <v>1025</v>
      </c>
      <c r="M176" s="11">
        <v>1014</v>
      </c>
      <c r="N176" s="11">
        <v>1064</v>
      </c>
      <c r="O176" s="11">
        <v>994</v>
      </c>
      <c r="P176" s="11">
        <v>1005</v>
      </c>
      <c r="Q176" s="11">
        <v>975</v>
      </c>
      <c r="R176" s="11">
        <v>1030</v>
      </c>
      <c r="S176" s="11">
        <v>983</v>
      </c>
      <c r="T176" s="11">
        <v>1031</v>
      </c>
      <c r="U176" s="11">
        <v>923</v>
      </c>
      <c r="V176" s="42">
        <v>4091</v>
      </c>
      <c r="W176" s="11">
        <v>999</v>
      </c>
      <c r="X176" s="11">
        <v>979</v>
      </c>
      <c r="Y176" s="11">
        <v>931</v>
      </c>
      <c r="AA176" s="23">
        <f t="shared" si="98"/>
        <v>43266.738888888889</v>
      </c>
      <c r="AB176" s="11">
        <f t="shared" si="98"/>
        <v>334</v>
      </c>
      <c r="AC176" s="11">
        <f t="shared" si="99"/>
        <v>5.5666666666666664</v>
      </c>
      <c r="AD176" s="28">
        <f t="shared" si="75"/>
        <v>0.31070165027159435</v>
      </c>
      <c r="AE176" s="28">
        <f t="shared" si="76"/>
        <v>0.32097393548793957</v>
      </c>
      <c r="AF176" s="28">
        <f t="shared" si="77"/>
        <v>0.31882407512173255</v>
      </c>
      <c r="AG176" s="28">
        <f t="shared" si="78"/>
        <v>0.31751849750580352</v>
      </c>
      <c r="AH176" s="28">
        <f t="shared" si="79"/>
        <v>0.31021205496519222</v>
      </c>
      <c r="AI176" s="28">
        <f t="shared" si="80"/>
        <v>0.32612025202811401</v>
      </c>
      <c r="AJ176" s="28">
        <f t="shared" si="81"/>
        <v>0.32615446463992503</v>
      </c>
      <c r="AK176" s="46">
        <f t="shared" si="82"/>
        <v>0.32200000000000001</v>
      </c>
      <c r="AL176" s="28">
        <f t="shared" si="83"/>
        <v>0.32200000000000001</v>
      </c>
      <c r="AM176" s="28">
        <f t="shared" si="84"/>
        <v>0.31906288560860335</v>
      </c>
      <c r="AN176" s="28">
        <f t="shared" si="85"/>
        <v>0.32200000000000001</v>
      </c>
      <c r="AO176" s="28">
        <f t="shared" si="86"/>
        <v>0.32503293747224232</v>
      </c>
      <c r="AP176" s="28">
        <f t="shared" si="87"/>
        <v>0.31908052052860619</v>
      </c>
      <c r="AQ176" s="28">
        <f t="shared" si="88"/>
        <v>0.32200000000000001</v>
      </c>
      <c r="AR176" s="28">
        <f t="shared" si="89"/>
        <v>0.32200000000000001</v>
      </c>
      <c r="AS176" s="28">
        <f t="shared" si="90"/>
        <v>0.32200000000000001</v>
      </c>
      <c r="AT176" s="28">
        <f t="shared" si="91"/>
        <v>0.32200000000000001</v>
      </c>
      <c r="AU176" s="28">
        <f t="shared" si="92"/>
        <v>0.24582770754388178</v>
      </c>
      <c r="AV176" s="47">
        <f t="shared" si="93"/>
        <v>0.32200000000000001</v>
      </c>
      <c r="AW176" s="28">
        <f t="shared" si="94"/>
        <v>0.31797441316651492</v>
      </c>
      <c r="AX176" s="28">
        <f t="shared" si="95"/>
        <v>0.32200000000000001</v>
      </c>
      <c r="AY176" s="28">
        <f t="shared" si="96"/>
        <v>0.32200000000000001</v>
      </c>
    </row>
    <row r="177" spans="1:51" x14ac:dyDescent="0.25">
      <c r="A177" s="23">
        <v>43266.740277777775</v>
      </c>
      <c r="B177" s="11">
        <v>336</v>
      </c>
      <c r="C177" s="11">
        <f t="shared" si="97"/>
        <v>5.6</v>
      </c>
      <c r="D177" s="24">
        <v>911</v>
      </c>
      <c r="E177" s="24">
        <v>974</v>
      </c>
      <c r="F177" s="24">
        <v>957</v>
      </c>
      <c r="G177" s="24">
        <v>931</v>
      </c>
      <c r="H177" s="24">
        <v>882</v>
      </c>
      <c r="I177" s="11">
        <v>987</v>
      </c>
      <c r="J177" s="11">
        <v>974</v>
      </c>
      <c r="K177" s="15">
        <v>972</v>
      </c>
      <c r="L177" s="11">
        <v>1025</v>
      </c>
      <c r="M177" s="11">
        <v>1013</v>
      </c>
      <c r="N177" s="11">
        <v>1064</v>
      </c>
      <c r="O177" s="11">
        <v>994</v>
      </c>
      <c r="P177" s="11">
        <v>1006</v>
      </c>
      <c r="Q177" s="11">
        <v>975</v>
      </c>
      <c r="R177" s="11">
        <v>1030</v>
      </c>
      <c r="S177" s="11">
        <v>983</v>
      </c>
      <c r="T177" s="11">
        <v>1030</v>
      </c>
      <c r="U177" s="11">
        <v>923</v>
      </c>
      <c r="V177" s="42">
        <v>4091</v>
      </c>
      <c r="W177" s="11">
        <v>999</v>
      </c>
      <c r="X177" s="11">
        <v>979</v>
      </c>
      <c r="Y177" s="11">
        <v>931</v>
      </c>
      <c r="AA177" s="23">
        <f t="shared" si="98"/>
        <v>43266.740277777775</v>
      </c>
      <c r="AB177" s="11">
        <f t="shared" si="98"/>
        <v>336</v>
      </c>
      <c r="AC177" s="11">
        <f t="shared" si="99"/>
        <v>5.6</v>
      </c>
      <c r="AD177" s="28">
        <f t="shared" si="75"/>
        <v>0.31070165027159435</v>
      </c>
      <c r="AE177" s="28">
        <f t="shared" si="76"/>
        <v>0.32097393548793957</v>
      </c>
      <c r="AF177" s="28">
        <f t="shared" si="77"/>
        <v>0.31882407512173255</v>
      </c>
      <c r="AG177" s="28">
        <f t="shared" si="78"/>
        <v>0.31751849750580352</v>
      </c>
      <c r="AH177" s="28">
        <f t="shared" si="79"/>
        <v>0.3090441997058706</v>
      </c>
      <c r="AI177" s="28">
        <f t="shared" si="80"/>
        <v>0.32612025202811401</v>
      </c>
      <c r="AJ177" s="28">
        <f t="shared" si="81"/>
        <v>0.32615446463992503</v>
      </c>
      <c r="AK177" s="46">
        <f t="shared" si="82"/>
        <v>0.32200000000000001</v>
      </c>
      <c r="AL177" s="28">
        <f t="shared" si="83"/>
        <v>0.32200000000000001</v>
      </c>
      <c r="AM177" s="28">
        <f t="shared" si="84"/>
        <v>0.31808673857411784</v>
      </c>
      <c r="AN177" s="28">
        <f t="shared" si="85"/>
        <v>0.32200000000000001</v>
      </c>
      <c r="AO177" s="28">
        <f t="shared" si="86"/>
        <v>0.32503293747224232</v>
      </c>
      <c r="AP177" s="28">
        <f t="shared" si="87"/>
        <v>0.32005223016025697</v>
      </c>
      <c r="AQ177" s="28">
        <f t="shared" si="88"/>
        <v>0.32200000000000001</v>
      </c>
      <c r="AR177" s="28">
        <f t="shared" si="89"/>
        <v>0.32200000000000001</v>
      </c>
      <c r="AS177" s="28">
        <f t="shared" si="90"/>
        <v>0.32200000000000001</v>
      </c>
      <c r="AT177" s="28">
        <f t="shared" si="91"/>
        <v>0.32105370365780644</v>
      </c>
      <c r="AU177" s="28">
        <f t="shared" si="92"/>
        <v>0.24582770754388178</v>
      </c>
      <c r="AV177" s="47">
        <f t="shared" si="93"/>
        <v>0.32200000000000001</v>
      </c>
      <c r="AW177" s="28">
        <f t="shared" si="94"/>
        <v>0.31797441316651492</v>
      </c>
      <c r="AX177" s="28">
        <f t="shared" si="95"/>
        <v>0.32200000000000001</v>
      </c>
      <c r="AY177" s="28">
        <f t="shared" si="96"/>
        <v>0.32200000000000001</v>
      </c>
    </row>
    <row r="178" spans="1:51" x14ac:dyDescent="0.25">
      <c r="A178" s="23">
        <v>43266.741666666669</v>
      </c>
      <c r="B178" s="11">
        <v>338</v>
      </c>
      <c r="C178" s="11">
        <f t="shared" si="97"/>
        <v>5.6333333333333337</v>
      </c>
      <c r="D178" s="24">
        <v>910</v>
      </c>
      <c r="E178" s="24">
        <v>974</v>
      </c>
      <c r="F178" s="24">
        <v>957</v>
      </c>
      <c r="G178" s="24">
        <v>930</v>
      </c>
      <c r="H178" s="24">
        <v>883</v>
      </c>
      <c r="I178" s="11">
        <v>987</v>
      </c>
      <c r="J178" s="11">
        <v>974</v>
      </c>
      <c r="K178" s="15">
        <v>972</v>
      </c>
      <c r="L178" s="11">
        <v>1025</v>
      </c>
      <c r="M178" s="11">
        <v>1013</v>
      </c>
      <c r="N178" s="11">
        <v>1064</v>
      </c>
      <c r="O178" s="11">
        <v>994</v>
      </c>
      <c r="P178" s="11">
        <v>1007</v>
      </c>
      <c r="Q178" s="11">
        <v>975</v>
      </c>
      <c r="R178" s="11">
        <v>1031</v>
      </c>
      <c r="S178" s="11">
        <v>983</v>
      </c>
      <c r="T178" s="11">
        <v>1031</v>
      </c>
      <c r="U178" s="11">
        <v>923</v>
      </c>
      <c r="V178" s="42">
        <v>4091</v>
      </c>
      <c r="W178" s="11">
        <v>999</v>
      </c>
      <c r="X178" s="11">
        <v>979</v>
      </c>
      <c r="Y178" s="11">
        <v>931</v>
      </c>
      <c r="AA178" s="23">
        <f t="shared" si="98"/>
        <v>43266.741666666669</v>
      </c>
      <c r="AB178" s="11">
        <f t="shared" si="98"/>
        <v>338</v>
      </c>
      <c r="AC178" s="11">
        <f t="shared" si="99"/>
        <v>5.6333333333333337</v>
      </c>
      <c r="AD178" s="28">
        <f t="shared" si="75"/>
        <v>0.30958198005179771</v>
      </c>
      <c r="AE178" s="28">
        <f t="shared" si="76"/>
        <v>0.32097393548793957</v>
      </c>
      <c r="AF178" s="28">
        <f t="shared" si="77"/>
        <v>0.31882407512173255</v>
      </c>
      <c r="AG178" s="28">
        <f t="shared" si="78"/>
        <v>0.31640262258247831</v>
      </c>
      <c r="AH178" s="28">
        <f t="shared" si="79"/>
        <v>0.31021205496519222</v>
      </c>
      <c r="AI178" s="28">
        <f t="shared" si="80"/>
        <v>0.32612025202811401</v>
      </c>
      <c r="AJ178" s="28">
        <f t="shared" si="81"/>
        <v>0.32615446463992503</v>
      </c>
      <c r="AK178" s="46">
        <f t="shared" si="82"/>
        <v>0.32200000000000001</v>
      </c>
      <c r="AL178" s="28">
        <f t="shared" si="83"/>
        <v>0.32200000000000001</v>
      </c>
      <c r="AM178" s="28">
        <f t="shared" si="84"/>
        <v>0.31808673857411784</v>
      </c>
      <c r="AN178" s="28">
        <f t="shared" si="85"/>
        <v>0.32200000000000001</v>
      </c>
      <c r="AO178" s="28">
        <f t="shared" si="86"/>
        <v>0.32503293747224232</v>
      </c>
      <c r="AP178" s="28">
        <f t="shared" si="87"/>
        <v>0.3210253897438981</v>
      </c>
      <c r="AQ178" s="28">
        <f t="shared" si="88"/>
        <v>0.32200000000000001</v>
      </c>
      <c r="AR178" s="28">
        <f t="shared" si="89"/>
        <v>0.32295007342229587</v>
      </c>
      <c r="AS178" s="28">
        <f t="shared" si="90"/>
        <v>0.32200000000000001</v>
      </c>
      <c r="AT178" s="28">
        <f t="shared" si="91"/>
        <v>0.32200000000000001</v>
      </c>
      <c r="AU178" s="28">
        <f t="shared" si="92"/>
        <v>0.24582770754388178</v>
      </c>
      <c r="AV178" s="47">
        <f t="shared" si="93"/>
        <v>0.32200000000000001</v>
      </c>
      <c r="AW178" s="28">
        <f t="shared" si="94"/>
        <v>0.31797441316651492</v>
      </c>
      <c r="AX178" s="28">
        <f t="shared" si="95"/>
        <v>0.32200000000000001</v>
      </c>
      <c r="AY178" s="28">
        <f t="shared" si="96"/>
        <v>0.32200000000000001</v>
      </c>
    </row>
    <row r="179" spans="1:51" x14ac:dyDescent="0.25">
      <c r="A179" s="23">
        <v>43266.743055555555</v>
      </c>
      <c r="B179" s="11">
        <v>340</v>
      </c>
      <c r="C179" s="11">
        <f t="shared" si="97"/>
        <v>5.666666666666667</v>
      </c>
      <c r="D179" s="24">
        <v>910</v>
      </c>
      <c r="E179" s="24">
        <v>974</v>
      </c>
      <c r="F179" s="24">
        <v>957</v>
      </c>
      <c r="G179" s="24">
        <v>931</v>
      </c>
      <c r="H179" s="24">
        <v>883</v>
      </c>
      <c r="I179" s="11">
        <v>987</v>
      </c>
      <c r="J179" s="11">
        <v>974</v>
      </c>
      <c r="K179" s="15">
        <v>972</v>
      </c>
      <c r="L179" s="11">
        <v>1025</v>
      </c>
      <c r="M179" s="11">
        <v>1014</v>
      </c>
      <c r="N179" s="11">
        <v>1064</v>
      </c>
      <c r="O179" s="11">
        <v>994</v>
      </c>
      <c r="P179" s="11">
        <v>1006</v>
      </c>
      <c r="Q179" s="11">
        <v>975</v>
      </c>
      <c r="R179" s="11">
        <v>1031</v>
      </c>
      <c r="S179" s="11">
        <v>983</v>
      </c>
      <c r="T179" s="11">
        <v>1031</v>
      </c>
      <c r="U179" s="11">
        <v>923</v>
      </c>
      <c r="V179" s="42">
        <v>4091</v>
      </c>
      <c r="W179" s="11">
        <v>999</v>
      </c>
      <c r="X179" s="11">
        <v>979</v>
      </c>
      <c r="Y179" s="11">
        <v>931</v>
      </c>
      <c r="AA179" s="23">
        <f t="shared" si="98"/>
        <v>43266.743055555555</v>
      </c>
      <c r="AB179" s="11">
        <f t="shared" si="98"/>
        <v>340</v>
      </c>
      <c r="AC179" s="11">
        <f t="shared" si="99"/>
        <v>5.666666666666667</v>
      </c>
      <c r="AD179" s="28">
        <f t="shared" si="75"/>
        <v>0.30958198005179771</v>
      </c>
      <c r="AE179" s="28">
        <f t="shared" si="76"/>
        <v>0.32097393548793957</v>
      </c>
      <c r="AF179" s="28">
        <f t="shared" si="77"/>
        <v>0.31882407512173255</v>
      </c>
      <c r="AG179" s="28">
        <f t="shared" si="78"/>
        <v>0.31751849750580352</v>
      </c>
      <c r="AH179" s="28">
        <f t="shared" si="79"/>
        <v>0.31021205496519222</v>
      </c>
      <c r="AI179" s="28">
        <f t="shared" si="80"/>
        <v>0.32612025202811401</v>
      </c>
      <c r="AJ179" s="28">
        <f t="shared" si="81"/>
        <v>0.32615446463992503</v>
      </c>
      <c r="AK179" s="46">
        <f t="shared" si="82"/>
        <v>0.32200000000000001</v>
      </c>
      <c r="AL179" s="28">
        <f t="shared" si="83"/>
        <v>0.32200000000000001</v>
      </c>
      <c r="AM179" s="28">
        <f t="shared" si="84"/>
        <v>0.31906288560860335</v>
      </c>
      <c r="AN179" s="28">
        <f t="shared" si="85"/>
        <v>0.32200000000000001</v>
      </c>
      <c r="AO179" s="28">
        <f t="shared" si="86"/>
        <v>0.32503293747224232</v>
      </c>
      <c r="AP179" s="28">
        <f t="shared" si="87"/>
        <v>0.32005223016025697</v>
      </c>
      <c r="AQ179" s="28">
        <f t="shared" si="88"/>
        <v>0.32200000000000001</v>
      </c>
      <c r="AR179" s="28">
        <f t="shared" si="89"/>
        <v>0.32295007342229587</v>
      </c>
      <c r="AS179" s="28">
        <f t="shared" si="90"/>
        <v>0.32200000000000001</v>
      </c>
      <c r="AT179" s="28">
        <f t="shared" si="91"/>
        <v>0.32200000000000001</v>
      </c>
      <c r="AU179" s="28">
        <f t="shared" si="92"/>
        <v>0.24582770754388178</v>
      </c>
      <c r="AV179" s="47">
        <f t="shared" si="93"/>
        <v>0.32200000000000001</v>
      </c>
      <c r="AW179" s="28">
        <f t="shared" si="94"/>
        <v>0.31797441316651492</v>
      </c>
      <c r="AX179" s="28">
        <f t="shared" si="95"/>
        <v>0.32200000000000001</v>
      </c>
      <c r="AY179" s="28">
        <f t="shared" si="96"/>
        <v>0.32200000000000001</v>
      </c>
    </row>
    <row r="180" spans="1:51" x14ac:dyDescent="0.25">
      <c r="A180" s="23">
        <v>43266.744444444441</v>
      </c>
      <c r="B180" s="11">
        <v>342</v>
      </c>
      <c r="C180" s="11">
        <f t="shared" si="97"/>
        <v>5.7</v>
      </c>
      <c r="D180" s="24">
        <v>910</v>
      </c>
      <c r="E180" s="24">
        <v>973</v>
      </c>
      <c r="F180" s="24">
        <v>957</v>
      </c>
      <c r="G180" s="24">
        <v>931</v>
      </c>
      <c r="H180" s="24">
        <v>883</v>
      </c>
      <c r="I180" s="11">
        <v>987</v>
      </c>
      <c r="J180" s="11">
        <v>974</v>
      </c>
      <c r="K180" s="15">
        <v>972</v>
      </c>
      <c r="L180" s="11">
        <v>1025</v>
      </c>
      <c r="M180" s="11">
        <v>1013</v>
      </c>
      <c r="N180" s="11">
        <v>1064</v>
      </c>
      <c r="O180" s="11">
        <v>994</v>
      </c>
      <c r="P180" s="11">
        <v>1005</v>
      </c>
      <c r="Q180" s="11">
        <v>975</v>
      </c>
      <c r="R180" s="11">
        <v>1030</v>
      </c>
      <c r="S180" s="11">
        <v>983</v>
      </c>
      <c r="T180" s="11">
        <v>1030</v>
      </c>
      <c r="U180" s="11">
        <v>923</v>
      </c>
      <c r="V180" s="42">
        <v>4091</v>
      </c>
      <c r="W180" s="11">
        <v>999</v>
      </c>
      <c r="X180" s="11">
        <v>979</v>
      </c>
      <c r="Y180" s="11">
        <v>931</v>
      </c>
      <c r="AA180" s="23">
        <f t="shared" si="98"/>
        <v>43266.744444444441</v>
      </c>
      <c r="AB180" s="11">
        <f t="shared" si="98"/>
        <v>342</v>
      </c>
      <c r="AC180" s="11">
        <f t="shared" si="99"/>
        <v>5.7</v>
      </c>
      <c r="AD180" s="28">
        <f t="shared" si="75"/>
        <v>0.30958198005179771</v>
      </c>
      <c r="AE180" s="28">
        <f t="shared" si="76"/>
        <v>0.31994944994128655</v>
      </c>
      <c r="AF180" s="28">
        <f t="shared" si="77"/>
        <v>0.31882407512173255</v>
      </c>
      <c r="AG180" s="28">
        <f t="shared" si="78"/>
        <v>0.31751849750580352</v>
      </c>
      <c r="AH180" s="28">
        <f t="shared" si="79"/>
        <v>0.31021205496519222</v>
      </c>
      <c r="AI180" s="28">
        <f t="shared" si="80"/>
        <v>0.32612025202811401</v>
      </c>
      <c r="AJ180" s="28">
        <f t="shared" si="81"/>
        <v>0.32615446463992503</v>
      </c>
      <c r="AK180" s="46">
        <f t="shared" si="82"/>
        <v>0.32200000000000001</v>
      </c>
      <c r="AL180" s="28">
        <f t="shared" si="83"/>
        <v>0.32200000000000001</v>
      </c>
      <c r="AM180" s="28">
        <f t="shared" si="84"/>
        <v>0.31808673857411784</v>
      </c>
      <c r="AN180" s="28">
        <f t="shared" si="85"/>
        <v>0.32200000000000001</v>
      </c>
      <c r="AO180" s="28">
        <f t="shared" si="86"/>
        <v>0.32503293747224232</v>
      </c>
      <c r="AP180" s="28">
        <f t="shared" si="87"/>
        <v>0.31908052052860619</v>
      </c>
      <c r="AQ180" s="28">
        <f t="shared" si="88"/>
        <v>0.32200000000000001</v>
      </c>
      <c r="AR180" s="28">
        <f t="shared" si="89"/>
        <v>0.32200000000000001</v>
      </c>
      <c r="AS180" s="28">
        <f t="shared" si="90"/>
        <v>0.32200000000000001</v>
      </c>
      <c r="AT180" s="28">
        <f t="shared" si="91"/>
        <v>0.32105370365780644</v>
      </c>
      <c r="AU180" s="28">
        <f t="shared" si="92"/>
        <v>0.24582770754388178</v>
      </c>
      <c r="AV180" s="47">
        <f t="shared" si="93"/>
        <v>0.32200000000000001</v>
      </c>
      <c r="AW180" s="28">
        <f t="shared" si="94"/>
        <v>0.31797441316651492</v>
      </c>
      <c r="AX180" s="28">
        <f t="shared" si="95"/>
        <v>0.32200000000000001</v>
      </c>
      <c r="AY180" s="28">
        <f t="shared" si="96"/>
        <v>0.32200000000000001</v>
      </c>
    </row>
    <row r="181" spans="1:51" x14ac:dyDescent="0.25">
      <c r="A181" s="23">
        <v>43266.745833333334</v>
      </c>
      <c r="B181" s="11">
        <v>344</v>
      </c>
      <c r="C181" s="11">
        <f t="shared" si="97"/>
        <v>5.7333333333333334</v>
      </c>
      <c r="D181" s="24">
        <v>910</v>
      </c>
      <c r="E181" s="24">
        <v>973</v>
      </c>
      <c r="F181" s="24">
        <v>957</v>
      </c>
      <c r="G181" s="24">
        <v>931</v>
      </c>
      <c r="H181" s="24">
        <v>884</v>
      </c>
      <c r="I181" s="11">
        <v>987</v>
      </c>
      <c r="J181" s="11">
        <v>974</v>
      </c>
      <c r="K181" s="15">
        <v>972</v>
      </c>
      <c r="L181" s="11">
        <v>1025</v>
      </c>
      <c r="M181" s="11">
        <v>1013</v>
      </c>
      <c r="N181" s="11">
        <v>1064</v>
      </c>
      <c r="O181" s="11">
        <v>994</v>
      </c>
      <c r="P181" s="11">
        <v>1005</v>
      </c>
      <c r="Q181" s="11">
        <v>975</v>
      </c>
      <c r="R181" s="11">
        <v>1030</v>
      </c>
      <c r="S181" s="11">
        <v>983</v>
      </c>
      <c r="T181" s="11">
        <v>1030</v>
      </c>
      <c r="U181" s="11">
        <v>923</v>
      </c>
      <c r="V181" s="42">
        <v>4091</v>
      </c>
      <c r="W181" s="11">
        <v>999</v>
      </c>
      <c r="X181" s="11">
        <v>979</v>
      </c>
      <c r="Y181" s="11">
        <v>931</v>
      </c>
      <c r="AA181" s="23">
        <f t="shared" si="98"/>
        <v>43266.745833333334</v>
      </c>
      <c r="AB181" s="11">
        <f t="shared" si="98"/>
        <v>344</v>
      </c>
      <c r="AC181" s="11">
        <f t="shared" si="99"/>
        <v>5.7333333333333334</v>
      </c>
      <c r="AD181" s="28">
        <f t="shared" si="75"/>
        <v>0.30958198005179771</v>
      </c>
      <c r="AE181" s="28">
        <f t="shared" si="76"/>
        <v>0.31994944994128655</v>
      </c>
      <c r="AF181" s="28">
        <f t="shared" si="77"/>
        <v>0.31882407512173255</v>
      </c>
      <c r="AG181" s="28">
        <f t="shared" si="78"/>
        <v>0.31751849750580352</v>
      </c>
      <c r="AH181" s="28">
        <f t="shared" si="79"/>
        <v>0.31138189580973435</v>
      </c>
      <c r="AI181" s="28">
        <f t="shared" si="80"/>
        <v>0.32612025202811401</v>
      </c>
      <c r="AJ181" s="28">
        <f t="shared" si="81"/>
        <v>0.32615446463992503</v>
      </c>
      <c r="AK181" s="46">
        <f t="shared" si="82"/>
        <v>0.32200000000000001</v>
      </c>
      <c r="AL181" s="28">
        <f t="shared" si="83"/>
        <v>0.32200000000000001</v>
      </c>
      <c r="AM181" s="28">
        <f t="shared" si="84"/>
        <v>0.31808673857411784</v>
      </c>
      <c r="AN181" s="28">
        <f t="shared" si="85"/>
        <v>0.32200000000000001</v>
      </c>
      <c r="AO181" s="28">
        <f t="shared" si="86"/>
        <v>0.32503293747224232</v>
      </c>
      <c r="AP181" s="28">
        <f t="shared" si="87"/>
        <v>0.31908052052860619</v>
      </c>
      <c r="AQ181" s="28">
        <f t="shared" si="88"/>
        <v>0.32200000000000001</v>
      </c>
      <c r="AR181" s="28">
        <f t="shared" si="89"/>
        <v>0.32200000000000001</v>
      </c>
      <c r="AS181" s="28">
        <f t="shared" si="90"/>
        <v>0.32200000000000001</v>
      </c>
      <c r="AT181" s="28">
        <f t="shared" si="91"/>
        <v>0.32105370365780644</v>
      </c>
      <c r="AU181" s="28">
        <f t="shared" si="92"/>
        <v>0.24582770754388178</v>
      </c>
      <c r="AV181" s="47">
        <f t="shared" si="93"/>
        <v>0.32200000000000001</v>
      </c>
      <c r="AW181" s="28">
        <f t="shared" si="94"/>
        <v>0.31797441316651492</v>
      </c>
      <c r="AX181" s="28">
        <f t="shared" si="95"/>
        <v>0.32200000000000001</v>
      </c>
      <c r="AY181" s="28">
        <f t="shared" si="96"/>
        <v>0.32200000000000001</v>
      </c>
    </row>
    <row r="182" spans="1:51" x14ac:dyDescent="0.25">
      <c r="A182" s="23">
        <v>43266.74722222222</v>
      </c>
      <c r="B182" s="11">
        <v>346</v>
      </c>
      <c r="C182" s="11">
        <f t="shared" si="97"/>
        <v>5.7666666666666666</v>
      </c>
      <c r="D182" s="24">
        <v>910</v>
      </c>
      <c r="E182" s="24">
        <v>973</v>
      </c>
      <c r="F182" s="24">
        <v>958</v>
      </c>
      <c r="G182" s="24">
        <v>930</v>
      </c>
      <c r="H182" s="24">
        <v>882</v>
      </c>
      <c r="I182" s="11">
        <v>987</v>
      </c>
      <c r="J182" s="11">
        <v>974</v>
      </c>
      <c r="K182" s="15">
        <v>972</v>
      </c>
      <c r="L182" s="11">
        <v>1024</v>
      </c>
      <c r="M182" s="11">
        <v>1013</v>
      </c>
      <c r="N182" s="11">
        <v>1064</v>
      </c>
      <c r="O182" s="11">
        <v>994</v>
      </c>
      <c r="P182" s="11">
        <v>1005</v>
      </c>
      <c r="Q182" s="11">
        <v>975</v>
      </c>
      <c r="R182" s="11">
        <v>1031</v>
      </c>
      <c r="S182" s="11">
        <v>979</v>
      </c>
      <c r="T182" s="11">
        <v>1028</v>
      </c>
      <c r="U182" s="11">
        <v>923</v>
      </c>
      <c r="V182" s="42">
        <v>4091</v>
      </c>
      <c r="W182" s="11">
        <v>999</v>
      </c>
      <c r="X182" s="11">
        <v>979</v>
      </c>
      <c r="Y182" s="11">
        <v>931</v>
      </c>
      <c r="AA182" s="23">
        <f t="shared" si="98"/>
        <v>43266.74722222222</v>
      </c>
      <c r="AB182" s="11">
        <f t="shared" si="98"/>
        <v>346</v>
      </c>
      <c r="AC182" s="11">
        <f t="shared" si="99"/>
        <v>5.7666666666666666</v>
      </c>
      <c r="AD182" s="28">
        <f t="shared" si="75"/>
        <v>0.30958198005179771</v>
      </c>
      <c r="AE182" s="28">
        <f t="shared" si="76"/>
        <v>0.31994944994128655</v>
      </c>
      <c r="AF182" s="28">
        <f t="shared" si="77"/>
        <v>0.31988106017629947</v>
      </c>
      <c r="AG182" s="28">
        <f t="shared" si="78"/>
        <v>0.31640262258247831</v>
      </c>
      <c r="AH182" s="28">
        <f t="shared" si="79"/>
        <v>0.3090441997058706</v>
      </c>
      <c r="AI182" s="28">
        <f t="shared" si="80"/>
        <v>0.32612025202811401</v>
      </c>
      <c r="AJ182" s="28">
        <f t="shared" si="81"/>
        <v>0.32615446463992503</v>
      </c>
      <c r="AK182" s="46">
        <f t="shared" si="82"/>
        <v>0.32200000000000001</v>
      </c>
      <c r="AL182" s="28">
        <f t="shared" si="83"/>
        <v>0.32102064256530433</v>
      </c>
      <c r="AM182" s="28">
        <f t="shared" si="84"/>
        <v>0.31808673857411784</v>
      </c>
      <c r="AN182" s="28">
        <f t="shared" si="85"/>
        <v>0.32200000000000001</v>
      </c>
      <c r="AO182" s="28">
        <f t="shared" si="86"/>
        <v>0.32503293747224232</v>
      </c>
      <c r="AP182" s="28">
        <f t="shared" si="87"/>
        <v>0.31908052052860619</v>
      </c>
      <c r="AQ182" s="28">
        <f t="shared" si="88"/>
        <v>0.32200000000000001</v>
      </c>
      <c r="AR182" s="28">
        <f t="shared" si="89"/>
        <v>0.32295007342229587</v>
      </c>
      <c r="AS182" s="28">
        <f t="shared" si="90"/>
        <v>0.31786386669877986</v>
      </c>
      <c r="AT182" s="28">
        <f t="shared" si="91"/>
        <v>0.31916524160037768</v>
      </c>
      <c r="AU182" s="28">
        <f t="shared" si="92"/>
        <v>0.24582770754388178</v>
      </c>
      <c r="AV182" s="47">
        <f t="shared" si="93"/>
        <v>0.32200000000000001</v>
      </c>
      <c r="AW182" s="28">
        <f t="shared" si="94"/>
        <v>0.31797441316651492</v>
      </c>
      <c r="AX182" s="28">
        <f t="shared" si="95"/>
        <v>0.32200000000000001</v>
      </c>
      <c r="AY182" s="28">
        <f t="shared" si="96"/>
        <v>0.32200000000000001</v>
      </c>
    </row>
    <row r="183" spans="1:51" x14ac:dyDescent="0.25">
      <c r="A183" s="23">
        <v>43266.748611111114</v>
      </c>
      <c r="B183" s="11">
        <v>348</v>
      </c>
      <c r="C183" s="11">
        <f t="shared" si="97"/>
        <v>5.8</v>
      </c>
      <c r="D183" s="24">
        <v>910</v>
      </c>
      <c r="E183" s="24">
        <v>975</v>
      </c>
      <c r="F183" s="24">
        <v>958</v>
      </c>
      <c r="G183" s="24">
        <v>930</v>
      </c>
      <c r="H183" s="24">
        <v>889</v>
      </c>
      <c r="I183" s="11">
        <v>987</v>
      </c>
      <c r="J183" s="11">
        <v>974</v>
      </c>
      <c r="K183" s="15">
        <v>972</v>
      </c>
      <c r="L183" s="11">
        <v>1025</v>
      </c>
      <c r="M183" s="11">
        <v>1017</v>
      </c>
      <c r="N183" s="11">
        <v>1064</v>
      </c>
      <c r="O183" s="11">
        <v>994</v>
      </c>
      <c r="P183" s="11">
        <v>1005</v>
      </c>
      <c r="Q183" s="11">
        <v>975</v>
      </c>
      <c r="R183" s="11">
        <v>1030</v>
      </c>
      <c r="S183" s="11">
        <v>983</v>
      </c>
      <c r="T183" s="11">
        <v>1027</v>
      </c>
      <c r="U183" s="11">
        <v>923</v>
      </c>
      <c r="V183" s="42">
        <v>4091</v>
      </c>
      <c r="W183" s="11">
        <v>999</v>
      </c>
      <c r="X183" s="11">
        <v>979</v>
      </c>
      <c r="Y183" s="11">
        <v>931</v>
      </c>
      <c r="AA183" s="23">
        <f t="shared" si="98"/>
        <v>43266.748611111114</v>
      </c>
      <c r="AB183" s="11">
        <f t="shared" si="98"/>
        <v>348</v>
      </c>
      <c r="AC183" s="11">
        <f t="shared" si="99"/>
        <v>5.8</v>
      </c>
      <c r="AD183" s="28">
        <f t="shared" si="75"/>
        <v>0.30958198005179771</v>
      </c>
      <c r="AE183" s="28">
        <f t="shared" si="76"/>
        <v>0.32200000000000001</v>
      </c>
      <c r="AF183" s="28">
        <f t="shared" si="77"/>
        <v>0.31988106017629947</v>
      </c>
      <c r="AG183" s="28">
        <f t="shared" si="78"/>
        <v>0.31640262258247831</v>
      </c>
      <c r="AH183" s="28">
        <f t="shared" si="79"/>
        <v>0.31726092312931731</v>
      </c>
      <c r="AI183" s="28">
        <f t="shared" si="80"/>
        <v>0.32612025202811401</v>
      </c>
      <c r="AJ183" s="28">
        <f t="shared" si="81"/>
        <v>0.32615446463992503</v>
      </c>
      <c r="AK183" s="46">
        <f t="shared" si="82"/>
        <v>0.32200000000000001</v>
      </c>
      <c r="AL183" s="28">
        <f t="shared" si="83"/>
        <v>0.32200000000000001</v>
      </c>
      <c r="AM183" s="28">
        <f t="shared" si="84"/>
        <v>0.32200000000000001</v>
      </c>
      <c r="AN183" s="28">
        <f t="shared" si="85"/>
        <v>0.32200000000000001</v>
      </c>
      <c r="AO183" s="28">
        <f t="shared" si="86"/>
        <v>0.32503293747224232</v>
      </c>
      <c r="AP183" s="28">
        <f t="shared" si="87"/>
        <v>0.31908052052860619</v>
      </c>
      <c r="AQ183" s="28">
        <f t="shared" si="88"/>
        <v>0.32200000000000001</v>
      </c>
      <c r="AR183" s="28">
        <f t="shared" si="89"/>
        <v>0.32200000000000001</v>
      </c>
      <c r="AS183" s="28">
        <f t="shared" si="90"/>
        <v>0.32200000000000001</v>
      </c>
      <c r="AT183" s="28">
        <f t="shared" si="91"/>
        <v>0.31822307454750282</v>
      </c>
      <c r="AU183" s="28">
        <f t="shared" si="92"/>
        <v>0.24582770754388178</v>
      </c>
      <c r="AV183" s="47">
        <f t="shared" si="93"/>
        <v>0.32200000000000001</v>
      </c>
      <c r="AW183" s="28">
        <f t="shared" si="94"/>
        <v>0.31797441316651492</v>
      </c>
      <c r="AX183" s="28">
        <f t="shared" si="95"/>
        <v>0.32200000000000001</v>
      </c>
      <c r="AY183" s="28">
        <f t="shared" si="96"/>
        <v>0.32200000000000001</v>
      </c>
    </row>
    <row r="184" spans="1:51" x14ac:dyDescent="0.25">
      <c r="A184" s="23">
        <v>43266.75</v>
      </c>
      <c r="B184" s="11">
        <v>350</v>
      </c>
      <c r="C184" s="11">
        <f t="shared" si="97"/>
        <v>5.833333333333333</v>
      </c>
      <c r="D184" s="24">
        <v>910</v>
      </c>
      <c r="E184" s="24">
        <v>974</v>
      </c>
      <c r="F184" s="24">
        <v>959</v>
      </c>
      <c r="G184" s="24">
        <v>930</v>
      </c>
      <c r="H184" s="24">
        <v>887</v>
      </c>
      <c r="I184" s="11">
        <v>986</v>
      </c>
      <c r="J184" s="11">
        <v>974</v>
      </c>
      <c r="K184" s="15">
        <v>972</v>
      </c>
      <c r="L184" s="11">
        <v>1025</v>
      </c>
      <c r="M184" s="11">
        <v>1017</v>
      </c>
      <c r="N184" s="11">
        <v>1064</v>
      </c>
      <c r="O184" s="11">
        <v>994</v>
      </c>
      <c r="P184" s="11">
        <v>1005</v>
      </c>
      <c r="Q184" s="11">
        <v>975</v>
      </c>
      <c r="R184" s="11">
        <v>1030</v>
      </c>
      <c r="S184" s="11">
        <v>983</v>
      </c>
      <c r="T184" s="11">
        <v>1027</v>
      </c>
      <c r="U184" s="11">
        <v>923</v>
      </c>
      <c r="V184" s="42">
        <v>4091</v>
      </c>
      <c r="W184" s="11">
        <v>1003</v>
      </c>
      <c r="X184" s="11">
        <v>979</v>
      </c>
      <c r="Y184" s="11">
        <v>931</v>
      </c>
      <c r="AA184" s="23">
        <f t="shared" si="98"/>
        <v>43266.75</v>
      </c>
      <c r="AB184" s="11">
        <f t="shared" si="98"/>
        <v>350</v>
      </c>
      <c r="AC184" s="11">
        <f t="shared" si="99"/>
        <v>5.833333333333333</v>
      </c>
      <c r="AD184" s="28">
        <f t="shared" si="75"/>
        <v>0.30958198005179771</v>
      </c>
      <c r="AE184" s="28">
        <f t="shared" si="76"/>
        <v>0.32097393548793957</v>
      </c>
      <c r="AF184" s="28">
        <f t="shared" si="77"/>
        <v>0.32093970151431528</v>
      </c>
      <c r="AG184" s="28">
        <f t="shared" si="78"/>
        <v>0.31640262258247831</v>
      </c>
      <c r="AH184" s="28">
        <f t="shared" si="79"/>
        <v>0.31490334309173151</v>
      </c>
      <c r="AI184" s="28">
        <f t="shared" si="80"/>
        <v>0.32508783568861988</v>
      </c>
      <c r="AJ184" s="28">
        <f t="shared" si="81"/>
        <v>0.32615446463992503</v>
      </c>
      <c r="AK184" s="46">
        <f t="shared" si="82"/>
        <v>0.32200000000000001</v>
      </c>
      <c r="AL184" s="28">
        <f t="shared" si="83"/>
        <v>0.32200000000000001</v>
      </c>
      <c r="AM184" s="28">
        <f t="shared" si="84"/>
        <v>0.32200000000000001</v>
      </c>
      <c r="AN184" s="28">
        <f t="shared" si="85"/>
        <v>0.32200000000000001</v>
      </c>
      <c r="AO184" s="28">
        <f t="shared" si="86"/>
        <v>0.32503293747224232</v>
      </c>
      <c r="AP184" s="28">
        <f t="shared" si="87"/>
        <v>0.31908052052860619</v>
      </c>
      <c r="AQ184" s="28">
        <f t="shared" si="88"/>
        <v>0.32200000000000001</v>
      </c>
      <c r="AR184" s="28">
        <f t="shared" si="89"/>
        <v>0.32200000000000001</v>
      </c>
      <c r="AS184" s="28">
        <f t="shared" si="90"/>
        <v>0.32200000000000001</v>
      </c>
      <c r="AT184" s="28">
        <f t="shared" si="91"/>
        <v>0.31822307454750282</v>
      </c>
      <c r="AU184" s="28">
        <f t="shared" si="92"/>
        <v>0.24582770754388178</v>
      </c>
      <c r="AV184" s="47">
        <f t="shared" si="93"/>
        <v>0.32200000000000001</v>
      </c>
      <c r="AW184" s="28">
        <f t="shared" si="94"/>
        <v>0.32200000000000001</v>
      </c>
      <c r="AX184" s="28">
        <f t="shared" si="95"/>
        <v>0.32200000000000001</v>
      </c>
      <c r="AY184" s="28">
        <f t="shared" si="96"/>
        <v>0.32200000000000001</v>
      </c>
    </row>
    <row r="185" spans="1:51" x14ac:dyDescent="0.25">
      <c r="A185" s="23">
        <v>43266.751388888886</v>
      </c>
      <c r="B185" s="11">
        <v>352</v>
      </c>
      <c r="C185" s="11">
        <f t="shared" si="97"/>
        <v>5.8666666666666663</v>
      </c>
      <c r="D185" s="24">
        <v>910</v>
      </c>
      <c r="E185" s="24">
        <v>974</v>
      </c>
      <c r="F185" s="24">
        <v>958</v>
      </c>
      <c r="G185" s="24">
        <v>931</v>
      </c>
      <c r="H185" s="24">
        <v>887</v>
      </c>
      <c r="I185" s="11">
        <v>987</v>
      </c>
      <c r="J185" s="11">
        <v>974</v>
      </c>
      <c r="K185" s="15">
        <v>972</v>
      </c>
      <c r="L185" s="11">
        <v>1025</v>
      </c>
      <c r="M185" s="11">
        <v>1017</v>
      </c>
      <c r="N185" s="11">
        <v>1064</v>
      </c>
      <c r="O185" s="11">
        <v>994</v>
      </c>
      <c r="P185" s="11">
        <v>1005</v>
      </c>
      <c r="Q185" s="11">
        <v>975</v>
      </c>
      <c r="R185" s="11">
        <v>1030</v>
      </c>
      <c r="S185" s="11">
        <v>983</v>
      </c>
      <c r="T185" s="11">
        <v>1027</v>
      </c>
      <c r="U185" s="11">
        <v>923</v>
      </c>
      <c r="V185" s="42">
        <v>4091</v>
      </c>
      <c r="W185" s="11">
        <v>1001</v>
      </c>
      <c r="X185" s="11">
        <v>979</v>
      </c>
      <c r="Y185" s="11">
        <v>931</v>
      </c>
      <c r="AA185" s="23">
        <f t="shared" si="98"/>
        <v>43266.751388888886</v>
      </c>
      <c r="AB185" s="11">
        <f t="shared" si="98"/>
        <v>352</v>
      </c>
      <c r="AC185" s="11">
        <f t="shared" si="99"/>
        <v>5.8666666666666663</v>
      </c>
      <c r="AD185" s="28">
        <f t="shared" si="75"/>
        <v>0.30958198005179771</v>
      </c>
      <c r="AE185" s="28">
        <f t="shared" si="76"/>
        <v>0.32097393548793957</v>
      </c>
      <c r="AF185" s="28">
        <f t="shared" si="77"/>
        <v>0.31988106017629947</v>
      </c>
      <c r="AG185" s="28">
        <f t="shared" si="78"/>
        <v>0.31751849750580352</v>
      </c>
      <c r="AH185" s="28">
        <f t="shared" si="79"/>
        <v>0.31490334309173151</v>
      </c>
      <c r="AI185" s="28">
        <f t="shared" si="80"/>
        <v>0.32612025202811401</v>
      </c>
      <c r="AJ185" s="28">
        <f t="shared" si="81"/>
        <v>0.32615446463992503</v>
      </c>
      <c r="AK185" s="46">
        <f t="shared" si="82"/>
        <v>0.32200000000000001</v>
      </c>
      <c r="AL185" s="28">
        <f t="shared" si="83"/>
        <v>0.32200000000000001</v>
      </c>
      <c r="AM185" s="28">
        <f t="shared" si="84"/>
        <v>0.32200000000000001</v>
      </c>
      <c r="AN185" s="28">
        <f t="shared" si="85"/>
        <v>0.32200000000000001</v>
      </c>
      <c r="AO185" s="28">
        <f t="shared" si="86"/>
        <v>0.32503293747224232</v>
      </c>
      <c r="AP185" s="28">
        <f t="shared" si="87"/>
        <v>0.31908052052860619</v>
      </c>
      <c r="AQ185" s="28">
        <f t="shared" si="88"/>
        <v>0.32200000000000001</v>
      </c>
      <c r="AR185" s="28">
        <f t="shared" si="89"/>
        <v>0.32200000000000001</v>
      </c>
      <c r="AS185" s="28">
        <f t="shared" si="90"/>
        <v>0.32200000000000001</v>
      </c>
      <c r="AT185" s="28">
        <f t="shared" si="91"/>
        <v>0.31822307454750282</v>
      </c>
      <c r="AU185" s="28">
        <f t="shared" si="92"/>
        <v>0.24582770754388178</v>
      </c>
      <c r="AV185" s="47">
        <f t="shared" si="93"/>
        <v>0.32200000000000001</v>
      </c>
      <c r="AW185" s="28">
        <f t="shared" si="94"/>
        <v>0.31998419041106108</v>
      </c>
      <c r="AX185" s="28">
        <f t="shared" si="95"/>
        <v>0.32200000000000001</v>
      </c>
      <c r="AY185" s="28">
        <f t="shared" si="96"/>
        <v>0.32200000000000001</v>
      </c>
    </row>
    <row r="186" spans="1:51" x14ac:dyDescent="0.25">
      <c r="A186" s="23">
        <v>43266.75277777778</v>
      </c>
      <c r="B186" s="11">
        <v>354</v>
      </c>
      <c r="C186" s="11">
        <f t="shared" si="97"/>
        <v>5.9</v>
      </c>
      <c r="D186" s="24">
        <v>910</v>
      </c>
      <c r="E186" s="24">
        <v>974</v>
      </c>
      <c r="F186" s="24">
        <v>959</v>
      </c>
      <c r="G186" s="24">
        <v>931</v>
      </c>
      <c r="H186" s="24">
        <v>887</v>
      </c>
      <c r="I186" s="11">
        <v>986</v>
      </c>
      <c r="J186" s="11">
        <v>974</v>
      </c>
      <c r="K186" s="15">
        <v>972</v>
      </c>
      <c r="L186" s="11">
        <v>1025</v>
      </c>
      <c r="M186" s="11">
        <v>1017</v>
      </c>
      <c r="N186" s="11">
        <v>1064</v>
      </c>
      <c r="O186" s="11">
        <v>994</v>
      </c>
      <c r="P186" s="11">
        <v>1005</v>
      </c>
      <c r="Q186" s="11">
        <v>975</v>
      </c>
      <c r="R186" s="11">
        <v>1030</v>
      </c>
      <c r="S186" s="11">
        <v>983</v>
      </c>
      <c r="T186" s="11">
        <v>1027</v>
      </c>
      <c r="U186" s="11">
        <v>923</v>
      </c>
      <c r="V186" s="42">
        <v>4091</v>
      </c>
      <c r="W186" s="11">
        <v>1001</v>
      </c>
      <c r="X186" s="11">
        <v>979</v>
      </c>
      <c r="Y186" s="11">
        <v>931</v>
      </c>
      <c r="AA186" s="23">
        <f t="shared" si="98"/>
        <v>43266.75277777778</v>
      </c>
      <c r="AB186" s="11">
        <f t="shared" si="98"/>
        <v>354</v>
      </c>
      <c r="AC186" s="11">
        <f t="shared" si="99"/>
        <v>5.9</v>
      </c>
      <c r="AD186" s="28">
        <f t="shared" si="75"/>
        <v>0.30958198005179771</v>
      </c>
      <c r="AE186" s="28">
        <f t="shared" si="76"/>
        <v>0.32097393548793957</v>
      </c>
      <c r="AF186" s="28">
        <f t="shared" si="77"/>
        <v>0.32093970151431528</v>
      </c>
      <c r="AG186" s="28">
        <f t="shared" si="78"/>
        <v>0.31751849750580352</v>
      </c>
      <c r="AH186" s="28">
        <f t="shared" si="79"/>
        <v>0.31490334309173151</v>
      </c>
      <c r="AI186" s="28">
        <f t="shared" si="80"/>
        <v>0.32508783568861988</v>
      </c>
      <c r="AJ186" s="28">
        <f t="shared" si="81"/>
        <v>0.32615446463992503</v>
      </c>
      <c r="AK186" s="46">
        <f t="shared" si="82"/>
        <v>0.32200000000000001</v>
      </c>
      <c r="AL186" s="28">
        <f t="shared" si="83"/>
        <v>0.32200000000000001</v>
      </c>
      <c r="AM186" s="28">
        <f t="shared" si="84"/>
        <v>0.32200000000000001</v>
      </c>
      <c r="AN186" s="28">
        <f t="shared" si="85"/>
        <v>0.32200000000000001</v>
      </c>
      <c r="AO186" s="28">
        <f t="shared" si="86"/>
        <v>0.32503293747224232</v>
      </c>
      <c r="AP186" s="28">
        <f t="shared" si="87"/>
        <v>0.31908052052860619</v>
      </c>
      <c r="AQ186" s="28">
        <f t="shared" si="88"/>
        <v>0.32200000000000001</v>
      </c>
      <c r="AR186" s="28">
        <f t="shared" si="89"/>
        <v>0.32200000000000001</v>
      </c>
      <c r="AS186" s="28">
        <f t="shared" si="90"/>
        <v>0.32200000000000001</v>
      </c>
      <c r="AT186" s="28">
        <f t="shared" si="91"/>
        <v>0.31822307454750282</v>
      </c>
      <c r="AU186" s="28">
        <f t="shared" si="92"/>
        <v>0.24582770754388178</v>
      </c>
      <c r="AV186" s="47">
        <f t="shared" si="93"/>
        <v>0.32200000000000001</v>
      </c>
      <c r="AW186" s="28">
        <f t="shared" si="94"/>
        <v>0.31998419041106108</v>
      </c>
      <c r="AX186" s="28">
        <f t="shared" si="95"/>
        <v>0.32200000000000001</v>
      </c>
      <c r="AY186" s="28">
        <f t="shared" si="96"/>
        <v>0.32200000000000001</v>
      </c>
    </row>
    <row r="187" spans="1:51" x14ac:dyDescent="0.2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5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5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</row>
    <row r="188" spans="1:51" x14ac:dyDescent="0.25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5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5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</row>
    <row r="189" spans="1:51" x14ac:dyDescent="0.2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5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5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</row>
    <row r="190" spans="1:51" x14ac:dyDescent="0.25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5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5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</row>
    <row r="191" spans="1:51" x14ac:dyDescent="0.2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5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5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</row>
    <row r="192" spans="1:51" x14ac:dyDescent="0.25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5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5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</row>
    <row r="193" spans="1:51" x14ac:dyDescent="0.25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5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5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</row>
    <row r="194" spans="1:51" x14ac:dyDescent="0.2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5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5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</row>
    <row r="195" spans="1:51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5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5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</row>
    <row r="196" spans="1:51" x14ac:dyDescent="0.2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5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5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</row>
    <row r="197" spans="1:51" x14ac:dyDescent="0.2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5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5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</row>
    <row r="198" spans="1:51" x14ac:dyDescent="0.2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5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5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</row>
    <row r="199" spans="1:51" x14ac:dyDescent="0.25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5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5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</row>
    <row r="200" spans="1:51" x14ac:dyDescent="0.25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5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5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</row>
    <row r="201" spans="1:51" x14ac:dyDescent="0.2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5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5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</row>
    <row r="202" spans="1:51" x14ac:dyDescent="0.2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5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5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</row>
    <row r="203" spans="1:51" x14ac:dyDescent="0.2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5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5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</row>
    <row r="204" spans="1:51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5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5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</row>
    <row r="205" spans="1:51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5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5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</row>
    <row r="206" spans="1:51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5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5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</row>
    <row r="207" spans="1:51" x14ac:dyDescent="0.2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5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5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</row>
    <row r="208" spans="1:51" x14ac:dyDescent="0.25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5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5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</row>
    <row r="209" spans="1:51" x14ac:dyDescent="0.25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5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5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</row>
    <row r="210" spans="1:51" x14ac:dyDescent="0.25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5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5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</row>
    <row r="211" spans="1:51" x14ac:dyDescent="0.25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5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5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</row>
    <row r="212" spans="1:51" x14ac:dyDescent="0.25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5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5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</row>
    <row r="213" spans="1:51" x14ac:dyDescent="0.2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5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5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</row>
    <row r="214" spans="1:51" x14ac:dyDescent="0.2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5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5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</row>
    <row r="215" spans="1:51" x14ac:dyDescent="0.2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5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5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</row>
    <row r="216" spans="1:51" x14ac:dyDescent="0.25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5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5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</row>
    <row r="217" spans="1:51" x14ac:dyDescent="0.25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5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5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</row>
    <row r="218" spans="1:51" x14ac:dyDescent="0.25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5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5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</row>
    <row r="219" spans="1:51" x14ac:dyDescent="0.25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5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5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</row>
    <row r="220" spans="1:51" x14ac:dyDescent="0.25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5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5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</row>
    <row r="221" spans="1:51" x14ac:dyDescent="0.25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5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5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</row>
    <row r="222" spans="1:51" x14ac:dyDescent="0.25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5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5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</row>
    <row r="223" spans="1:51" x14ac:dyDescent="0.25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5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5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</row>
    <row r="224" spans="1:51" x14ac:dyDescent="0.25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5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5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</row>
    <row r="225" spans="1:51" x14ac:dyDescent="0.2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5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5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</row>
    <row r="226" spans="1:51" x14ac:dyDescent="0.25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5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5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</row>
    <row r="227" spans="1:51" x14ac:dyDescent="0.25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5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5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</row>
    <row r="228" spans="1:51" x14ac:dyDescent="0.25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5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5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</row>
    <row r="229" spans="1:51" x14ac:dyDescent="0.25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5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5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</row>
    <row r="230" spans="1:51" x14ac:dyDescent="0.25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5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5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</row>
    <row r="231" spans="1:51" x14ac:dyDescent="0.25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5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5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</row>
    <row r="232" spans="1:51" x14ac:dyDescent="0.25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5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5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</row>
    <row r="233" spans="1:51" x14ac:dyDescent="0.25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5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5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</row>
    <row r="234" spans="1:51" x14ac:dyDescent="0.25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5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5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</row>
    <row r="235" spans="1:51" x14ac:dyDescent="0.2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5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5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</row>
    <row r="236" spans="1:51" x14ac:dyDescent="0.25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5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5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</row>
    <row r="237" spans="1:51" x14ac:dyDescent="0.25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5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5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</row>
    <row r="238" spans="1:51" x14ac:dyDescent="0.25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5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5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</row>
    <row r="239" spans="1:51" x14ac:dyDescent="0.25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5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5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</row>
    <row r="240" spans="1:51" x14ac:dyDescent="0.25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5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5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</row>
    <row r="241" spans="1:51" x14ac:dyDescent="0.25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5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5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</row>
    <row r="242" spans="1:51" x14ac:dyDescent="0.2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5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5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</row>
    <row r="243" spans="1:51" x14ac:dyDescent="0.2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5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5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</row>
    <row r="244" spans="1:51" x14ac:dyDescent="0.2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5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5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</row>
    <row r="245" spans="1:51" x14ac:dyDescent="0.2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5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5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</row>
    <row r="246" spans="1:51" x14ac:dyDescent="0.2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5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5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</row>
    <row r="247" spans="1:51" x14ac:dyDescent="0.2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5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5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</row>
    <row r="248" spans="1:51" x14ac:dyDescent="0.2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5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5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</row>
    <row r="249" spans="1:51" x14ac:dyDescent="0.2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5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5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</row>
    <row r="250" spans="1:51" x14ac:dyDescent="0.2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5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5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</row>
    <row r="251" spans="1:51" x14ac:dyDescent="0.2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5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5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</row>
    <row r="252" spans="1:51" x14ac:dyDescent="0.2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5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5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</row>
    <row r="253" spans="1:51" x14ac:dyDescent="0.2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5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5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</row>
    <row r="254" spans="1:51" x14ac:dyDescent="0.2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5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5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</row>
    <row r="255" spans="1:51" x14ac:dyDescent="0.2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5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5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</row>
    <row r="256" spans="1:51" x14ac:dyDescent="0.2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5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5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</row>
    <row r="257" spans="1:51" x14ac:dyDescent="0.2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5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5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</row>
    <row r="258" spans="1:51" x14ac:dyDescent="0.2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5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5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</row>
    <row r="259" spans="1:51" x14ac:dyDescent="0.2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5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5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</row>
    <row r="260" spans="1:51" x14ac:dyDescent="0.2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5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5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</row>
    <row r="261" spans="1:51" x14ac:dyDescent="0.2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5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5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</row>
    <row r="262" spans="1:51" x14ac:dyDescent="0.2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5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5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</row>
    <row r="263" spans="1:51" x14ac:dyDescent="0.2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5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5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</row>
    <row r="264" spans="1:51" x14ac:dyDescent="0.2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5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5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</row>
    <row r="265" spans="1:51" x14ac:dyDescent="0.2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5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5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</row>
    <row r="266" spans="1:51" x14ac:dyDescent="0.2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5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5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</row>
    <row r="267" spans="1:51" x14ac:dyDescent="0.2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5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5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</row>
    <row r="268" spans="1:51" x14ac:dyDescent="0.2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5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5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</row>
    <row r="269" spans="1:51" x14ac:dyDescent="0.2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5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5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</row>
    <row r="270" spans="1:51" x14ac:dyDescent="0.2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5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5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</row>
    <row r="271" spans="1:51" x14ac:dyDescent="0.2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5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5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</row>
    <row r="272" spans="1:51" x14ac:dyDescent="0.2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5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5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</row>
    <row r="273" spans="1:51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5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5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</row>
    <row r="274" spans="1:51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5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5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</row>
    <row r="275" spans="1:51" x14ac:dyDescent="0.2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5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5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</row>
    <row r="276" spans="1:51" x14ac:dyDescent="0.2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5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5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</row>
    <row r="277" spans="1:51" x14ac:dyDescent="0.2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5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5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</row>
    <row r="278" spans="1:51" x14ac:dyDescent="0.2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5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5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</row>
    <row r="279" spans="1:51" x14ac:dyDescent="0.2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5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5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</row>
    <row r="280" spans="1:51" x14ac:dyDescent="0.2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5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5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</row>
    <row r="281" spans="1:51" x14ac:dyDescent="0.25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5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5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</row>
    <row r="282" spans="1:51" x14ac:dyDescent="0.25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5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5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</row>
    <row r="283" spans="1:51" x14ac:dyDescent="0.25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5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5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</row>
    <row r="284" spans="1:51" x14ac:dyDescent="0.25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5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5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</row>
    <row r="285" spans="1:51" x14ac:dyDescent="0.2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5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5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</row>
    <row r="286" spans="1:51" x14ac:dyDescent="0.25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5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5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</row>
    <row r="287" spans="1:51" x14ac:dyDescent="0.2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5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5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</row>
    <row r="288" spans="1:51" x14ac:dyDescent="0.25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5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5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</row>
    <row r="289" spans="1:51" x14ac:dyDescent="0.25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5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5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</row>
    <row r="290" spans="1:51" x14ac:dyDescent="0.25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5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5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</row>
    <row r="291" spans="1:51" x14ac:dyDescent="0.25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5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5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</row>
    <row r="292" spans="1:51" x14ac:dyDescent="0.25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5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5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</row>
    <row r="293" spans="1:51" x14ac:dyDescent="0.25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5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5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</row>
    <row r="294" spans="1:51" x14ac:dyDescent="0.25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5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5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</row>
    <row r="295" spans="1:51" x14ac:dyDescent="0.2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5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5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</row>
    <row r="296" spans="1:51" x14ac:dyDescent="0.25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5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5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</row>
    <row r="297" spans="1:51" x14ac:dyDescent="0.25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5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5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</row>
    <row r="298" spans="1:51" x14ac:dyDescent="0.25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5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5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</row>
    <row r="299" spans="1:51" x14ac:dyDescent="0.25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5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5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</row>
    <row r="300" spans="1:51" x14ac:dyDescent="0.25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5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5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</row>
    <row r="301" spans="1:51" x14ac:dyDescent="0.25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5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AA301" s="11"/>
      <c r="AB301" s="11"/>
      <c r="AC301" s="11"/>
      <c r="AD301" s="11"/>
      <c r="AE301" s="11"/>
      <c r="AF301" s="11"/>
      <c r="AG301" s="11"/>
      <c r="AH301" s="11"/>
      <c r="AI301" s="11"/>
      <c r="AJ301" s="11"/>
      <c r="AK301" s="15"/>
      <c r="AL301" s="11"/>
      <c r="AM301" s="11"/>
      <c r="AN301" s="11"/>
      <c r="AO301" s="11"/>
      <c r="AP301" s="11"/>
      <c r="AQ301" s="11"/>
      <c r="AR301" s="11"/>
      <c r="AS301" s="11"/>
      <c r="AT301" s="11"/>
      <c r="AU301" s="11"/>
      <c r="AV301" s="11"/>
      <c r="AW301" s="11"/>
      <c r="AX301" s="11"/>
      <c r="AY301" s="11"/>
    </row>
    <row r="302" spans="1:51" x14ac:dyDescent="0.25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5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AA302" s="11"/>
      <c r="AB302" s="11"/>
      <c r="AC302" s="11"/>
      <c r="AD302" s="11"/>
      <c r="AE302" s="11"/>
      <c r="AF302" s="11"/>
      <c r="AG302" s="11"/>
      <c r="AH302" s="11"/>
      <c r="AI302" s="11"/>
      <c r="AJ302" s="11"/>
      <c r="AK302" s="15"/>
      <c r="AL302" s="11"/>
      <c r="AM302" s="11"/>
      <c r="AN302" s="11"/>
      <c r="AO302" s="11"/>
      <c r="AP302" s="11"/>
      <c r="AQ302" s="11"/>
      <c r="AR302" s="11"/>
      <c r="AS302" s="11"/>
      <c r="AT302" s="11"/>
      <c r="AU302" s="11"/>
      <c r="AV302" s="11"/>
      <c r="AW302" s="11"/>
      <c r="AX302" s="11"/>
      <c r="AY302" s="11"/>
    </row>
    <row r="303" spans="1:51" x14ac:dyDescent="0.25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5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AA303" s="11"/>
      <c r="AB303" s="11"/>
      <c r="AC303" s="11"/>
      <c r="AD303" s="11"/>
      <c r="AE303" s="11"/>
      <c r="AF303" s="11"/>
      <c r="AG303" s="11"/>
      <c r="AH303" s="11"/>
      <c r="AI303" s="11"/>
      <c r="AJ303" s="11"/>
      <c r="AK303" s="15"/>
      <c r="AL303" s="11"/>
      <c r="AM303" s="11"/>
      <c r="AN303" s="11"/>
      <c r="AO303" s="11"/>
      <c r="AP303" s="11"/>
      <c r="AQ303" s="11"/>
      <c r="AR303" s="11"/>
      <c r="AS303" s="11"/>
      <c r="AT303" s="11"/>
      <c r="AU303" s="11"/>
      <c r="AV303" s="11"/>
      <c r="AW303" s="11"/>
      <c r="AX303" s="11"/>
      <c r="AY303" s="11"/>
    </row>
    <row r="304" spans="1:51" x14ac:dyDescent="0.25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5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AA304" s="11"/>
      <c r="AB304" s="11"/>
      <c r="AC304" s="11"/>
      <c r="AD304" s="11"/>
      <c r="AE304" s="11"/>
      <c r="AF304" s="11"/>
      <c r="AG304" s="11"/>
      <c r="AH304" s="11"/>
      <c r="AI304" s="11"/>
      <c r="AJ304" s="11"/>
      <c r="AK304" s="15"/>
      <c r="AL304" s="11"/>
      <c r="AM304" s="11"/>
      <c r="AN304" s="11"/>
      <c r="AO304" s="11"/>
      <c r="AP304" s="11"/>
      <c r="AQ304" s="11"/>
      <c r="AR304" s="11"/>
      <c r="AS304" s="11"/>
      <c r="AT304" s="11"/>
      <c r="AU304" s="11"/>
      <c r="AV304" s="11"/>
      <c r="AW304" s="11"/>
      <c r="AX304" s="11"/>
      <c r="AY304" s="11"/>
    </row>
    <row r="305" spans="1:51" x14ac:dyDescent="0.25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5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AA305" s="11"/>
      <c r="AB305" s="11"/>
      <c r="AC305" s="11"/>
      <c r="AD305" s="11"/>
      <c r="AE305" s="11"/>
      <c r="AF305" s="11"/>
      <c r="AG305" s="11"/>
      <c r="AH305" s="11"/>
      <c r="AI305" s="11"/>
      <c r="AJ305" s="11"/>
      <c r="AK305" s="15"/>
      <c r="AL305" s="11"/>
      <c r="AM305" s="11"/>
      <c r="AN305" s="11"/>
      <c r="AO305" s="11"/>
      <c r="AP305" s="11"/>
      <c r="AQ305" s="11"/>
      <c r="AR305" s="11"/>
      <c r="AS305" s="11"/>
      <c r="AT305" s="11"/>
      <c r="AU305" s="11"/>
      <c r="AV305" s="11"/>
      <c r="AW305" s="11"/>
      <c r="AX305" s="11"/>
      <c r="AY305" s="11"/>
    </row>
    <row r="306" spans="1:51" x14ac:dyDescent="0.25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5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AA306" s="11"/>
      <c r="AB306" s="11"/>
      <c r="AC306" s="11"/>
      <c r="AD306" s="11"/>
      <c r="AE306" s="11"/>
      <c r="AF306" s="11"/>
      <c r="AG306" s="11"/>
      <c r="AH306" s="11"/>
      <c r="AI306" s="11"/>
      <c r="AJ306" s="11"/>
      <c r="AK306" s="15"/>
      <c r="AL306" s="11"/>
      <c r="AM306" s="11"/>
      <c r="AN306" s="11"/>
      <c r="AO306" s="11"/>
      <c r="AP306" s="11"/>
      <c r="AQ306" s="11"/>
      <c r="AR306" s="11"/>
      <c r="AS306" s="11"/>
      <c r="AT306" s="11"/>
      <c r="AU306" s="11"/>
      <c r="AV306" s="11"/>
      <c r="AW306" s="11"/>
      <c r="AX306" s="11"/>
      <c r="AY306" s="11"/>
    </row>
    <row r="307" spans="1:51" x14ac:dyDescent="0.25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5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AA307" s="11"/>
      <c r="AB307" s="11"/>
      <c r="AC307" s="11"/>
      <c r="AD307" s="11"/>
      <c r="AE307" s="11"/>
      <c r="AF307" s="11"/>
      <c r="AG307" s="11"/>
      <c r="AH307" s="11"/>
      <c r="AI307" s="11"/>
      <c r="AJ307" s="11"/>
      <c r="AK307" s="15"/>
      <c r="AL307" s="11"/>
      <c r="AM307" s="11"/>
      <c r="AN307" s="11"/>
      <c r="AO307" s="11"/>
      <c r="AP307" s="11"/>
      <c r="AQ307" s="11"/>
      <c r="AR307" s="11"/>
      <c r="AS307" s="11"/>
      <c r="AT307" s="11"/>
      <c r="AU307" s="11"/>
      <c r="AV307" s="11"/>
      <c r="AW307" s="11"/>
      <c r="AX307" s="11"/>
      <c r="AY307" s="11"/>
    </row>
    <row r="308" spans="1:51" x14ac:dyDescent="0.25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5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AA308" s="11"/>
      <c r="AB308" s="11"/>
      <c r="AC308" s="11"/>
      <c r="AD308" s="11"/>
      <c r="AE308" s="11"/>
      <c r="AF308" s="11"/>
      <c r="AG308" s="11"/>
      <c r="AH308" s="11"/>
      <c r="AI308" s="11"/>
      <c r="AJ308" s="11"/>
      <c r="AK308" s="15"/>
      <c r="AL308" s="11"/>
      <c r="AM308" s="11"/>
      <c r="AN308" s="11"/>
      <c r="AO308" s="11"/>
      <c r="AP308" s="11"/>
      <c r="AQ308" s="11"/>
      <c r="AR308" s="11"/>
      <c r="AS308" s="11"/>
      <c r="AT308" s="11"/>
      <c r="AU308" s="11"/>
      <c r="AV308" s="11"/>
      <c r="AW308" s="11"/>
      <c r="AX308" s="11"/>
      <c r="AY308" s="11"/>
    </row>
    <row r="309" spans="1:51" x14ac:dyDescent="0.25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5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AA309" s="11"/>
      <c r="AB309" s="11"/>
      <c r="AC309" s="11"/>
      <c r="AD309" s="11"/>
      <c r="AE309" s="11"/>
      <c r="AF309" s="11"/>
      <c r="AG309" s="11"/>
      <c r="AH309" s="11"/>
      <c r="AI309" s="11"/>
      <c r="AJ309" s="11"/>
      <c r="AK309" s="15"/>
      <c r="AL309" s="11"/>
      <c r="AM309" s="11"/>
      <c r="AN309" s="11"/>
      <c r="AO309" s="11"/>
      <c r="AP309" s="11"/>
      <c r="AQ309" s="11"/>
      <c r="AR309" s="11"/>
      <c r="AS309" s="11"/>
      <c r="AT309" s="11"/>
      <c r="AU309" s="11"/>
      <c r="AV309" s="11"/>
      <c r="AW309" s="11"/>
      <c r="AX309" s="11"/>
      <c r="AY309" s="11"/>
    </row>
    <row r="310" spans="1:51" x14ac:dyDescent="0.25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5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AA310" s="11"/>
      <c r="AB310" s="11"/>
      <c r="AC310" s="11"/>
      <c r="AD310" s="11"/>
      <c r="AE310" s="11"/>
      <c r="AF310" s="11"/>
      <c r="AG310" s="11"/>
      <c r="AH310" s="11"/>
      <c r="AI310" s="11"/>
      <c r="AJ310" s="11"/>
      <c r="AK310" s="15"/>
      <c r="AL310" s="11"/>
      <c r="AM310" s="11"/>
      <c r="AN310" s="11"/>
      <c r="AO310" s="11"/>
      <c r="AP310" s="11"/>
      <c r="AQ310" s="11"/>
      <c r="AR310" s="11"/>
      <c r="AS310" s="11"/>
      <c r="AT310" s="11"/>
      <c r="AU310" s="11"/>
      <c r="AV310" s="11"/>
      <c r="AW310" s="11"/>
      <c r="AX310" s="11"/>
      <c r="AY310" s="11"/>
    </row>
    <row r="311" spans="1:51" x14ac:dyDescent="0.25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5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AA311" s="11"/>
      <c r="AB311" s="11"/>
      <c r="AC311" s="11"/>
      <c r="AD311" s="11"/>
      <c r="AE311" s="11"/>
      <c r="AF311" s="11"/>
      <c r="AG311" s="11"/>
      <c r="AH311" s="11"/>
      <c r="AI311" s="11"/>
      <c r="AJ311" s="11"/>
      <c r="AK311" s="15"/>
      <c r="AL311" s="11"/>
      <c r="AM311" s="11"/>
      <c r="AN311" s="11"/>
      <c r="AO311" s="11"/>
      <c r="AP311" s="11"/>
      <c r="AQ311" s="11"/>
      <c r="AR311" s="11"/>
      <c r="AS311" s="11"/>
      <c r="AT311" s="11"/>
      <c r="AU311" s="11"/>
      <c r="AV311" s="11"/>
      <c r="AW311" s="11"/>
      <c r="AX311" s="11"/>
      <c r="AY311" s="11"/>
    </row>
    <row r="312" spans="1:51" x14ac:dyDescent="0.25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5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AA312" s="11"/>
      <c r="AB312" s="11"/>
      <c r="AC312" s="11"/>
      <c r="AD312" s="11"/>
      <c r="AE312" s="11"/>
      <c r="AF312" s="11"/>
      <c r="AG312" s="11"/>
      <c r="AH312" s="11"/>
      <c r="AI312" s="11"/>
      <c r="AJ312" s="11"/>
      <c r="AK312" s="15"/>
      <c r="AL312" s="11"/>
      <c r="AM312" s="11"/>
      <c r="AN312" s="11"/>
      <c r="AO312" s="11"/>
      <c r="AP312" s="11"/>
      <c r="AQ312" s="11"/>
      <c r="AR312" s="11"/>
      <c r="AS312" s="11"/>
      <c r="AT312" s="11"/>
      <c r="AU312" s="11"/>
      <c r="AV312" s="11"/>
      <c r="AW312" s="11"/>
      <c r="AX312" s="11"/>
      <c r="AY312" s="11"/>
    </row>
    <row r="313" spans="1:51" x14ac:dyDescent="0.25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5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AA313" s="11"/>
      <c r="AB313" s="11"/>
      <c r="AC313" s="11"/>
      <c r="AD313" s="11"/>
      <c r="AE313" s="11"/>
      <c r="AF313" s="11"/>
      <c r="AG313" s="11"/>
      <c r="AH313" s="11"/>
      <c r="AI313" s="11"/>
      <c r="AJ313" s="11"/>
      <c r="AK313" s="15"/>
      <c r="AL313" s="11"/>
      <c r="AM313" s="11"/>
      <c r="AN313" s="11"/>
      <c r="AO313" s="11"/>
      <c r="AP313" s="11"/>
      <c r="AQ313" s="11"/>
      <c r="AR313" s="11"/>
      <c r="AS313" s="11"/>
      <c r="AT313" s="11"/>
      <c r="AU313" s="11"/>
      <c r="AV313" s="11"/>
      <c r="AW313" s="11"/>
      <c r="AX313" s="11"/>
      <c r="AY313" s="11"/>
    </row>
    <row r="314" spans="1:51" x14ac:dyDescent="0.25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5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AA314" s="11"/>
      <c r="AB314" s="11"/>
      <c r="AC314" s="11"/>
      <c r="AD314" s="11"/>
      <c r="AE314" s="11"/>
      <c r="AF314" s="11"/>
      <c r="AG314" s="11"/>
      <c r="AH314" s="11"/>
      <c r="AI314" s="11"/>
      <c r="AJ314" s="11"/>
      <c r="AK314" s="15"/>
      <c r="AL314" s="11"/>
      <c r="AM314" s="11"/>
      <c r="AN314" s="11"/>
      <c r="AO314" s="11"/>
      <c r="AP314" s="11"/>
      <c r="AQ314" s="11"/>
      <c r="AR314" s="11"/>
      <c r="AS314" s="11"/>
      <c r="AT314" s="11"/>
      <c r="AU314" s="11"/>
      <c r="AV314" s="11"/>
      <c r="AW314" s="11"/>
      <c r="AX314" s="11"/>
      <c r="AY314" s="11"/>
    </row>
    <row r="315" spans="1:51" x14ac:dyDescent="0.25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5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AA315" s="11"/>
      <c r="AB315" s="11"/>
      <c r="AC315" s="11"/>
      <c r="AD315" s="11"/>
      <c r="AE315" s="11"/>
      <c r="AF315" s="11"/>
      <c r="AG315" s="11"/>
      <c r="AH315" s="11"/>
      <c r="AI315" s="11"/>
      <c r="AJ315" s="11"/>
      <c r="AK315" s="15"/>
      <c r="AL315" s="11"/>
      <c r="AM315" s="11"/>
      <c r="AN315" s="11"/>
      <c r="AO315" s="11"/>
      <c r="AP315" s="11"/>
      <c r="AQ315" s="11"/>
      <c r="AR315" s="11"/>
      <c r="AS315" s="11"/>
      <c r="AT315" s="11"/>
      <c r="AU315" s="11"/>
      <c r="AV315" s="11"/>
      <c r="AW315" s="11"/>
      <c r="AX315" s="11"/>
      <c r="AY315" s="11"/>
    </row>
    <row r="316" spans="1:51" x14ac:dyDescent="0.25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5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AA316" s="11"/>
      <c r="AB316" s="11"/>
      <c r="AC316" s="11"/>
      <c r="AD316" s="11"/>
      <c r="AE316" s="11"/>
      <c r="AF316" s="11"/>
      <c r="AG316" s="11"/>
      <c r="AH316" s="11"/>
      <c r="AI316" s="11"/>
      <c r="AJ316" s="11"/>
      <c r="AK316" s="15"/>
      <c r="AL316" s="11"/>
      <c r="AM316" s="11"/>
      <c r="AN316" s="11"/>
      <c r="AO316" s="11"/>
      <c r="AP316" s="11"/>
      <c r="AQ316" s="11"/>
      <c r="AR316" s="11"/>
      <c r="AS316" s="11"/>
      <c r="AT316" s="11"/>
      <c r="AU316" s="11"/>
      <c r="AV316" s="11"/>
      <c r="AW316" s="11"/>
      <c r="AX316" s="11"/>
      <c r="AY316" s="11"/>
    </row>
    <row r="317" spans="1:51" x14ac:dyDescent="0.25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5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AA317" s="11"/>
      <c r="AB317" s="11"/>
      <c r="AC317" s="11"/>
      <c r="AD317" s="11"/>
      <c r="AE317" s="11"/>
      <c r="AF317" s="11"/>
      <c r="AG317" s="11"/>
      <c r="AH317" s="11"/>
      <c r="AI317" s="11"/>
      <c r="AJ317" s="11"/>
      <c r="AK317" s="15"/>
      <c r="AL317" s="11"/>
      <c r="AM317" s="11"/>
      <c r="AN317" s="11"/>
      <c r="AO317" s="11"/>
      <c r="AP317" s="11"/>
      <c r="AQ317" s="11"/>
      <c r="AR317" s="11"/>
      <c r="AS317" s="11"/>
      <c r="AT317" s="11"/>
      <c r="AU317" s="11"/>
      <c r="AV317" s="11"/>
      <c r="AW317" s="11"/>
      <c r="AX317" s="11"/>
      <c r="AY317" s="11"/>
    </row>
    <row r="318" spans="1:51" x14ac:dyDescent="0.25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5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AA318" s="11"/>
      <c r="AB318" s="11"/>
      <c r="AC318" s="11"/>
      <c r="AD318" s="11"/>
      <c r="AE318" s="11"/>
      <c r="AF318" s="11"/>
      <c r="AG318" s="11"/>
      <c r="AH318" s="11"/>
      <c r="AI318" s="11"/>
      <c r="AJ318" s="11"/>
      <c r="AK318" s="15"/>
      <c r="AL318" s="11"/>
      <c r="AM318" s="11"/>
      <c r="AN318" s="11"/>
      <c r="AO318" s="11"/>
      <c r="AP318" s="11"/>
      <c r="AQ318" s="11"/>
      <c r="AR318" s="11"/>
      <c r="AS318" s="11"/>
      <c r="AT318" s="11"/>
      <c r="AU318" s="11"/>
      <c r="AV318" s="11"/>
      <c r="AW318" s="11"/>
      <c r="AX318" s="11"/>
      <c r="AY318" s="11"/>
    </row>
    <row r="319" spans="1:51" x14ac:dyDescent="0.25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5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AA319" s="11"/>
      <c r="AB319" s="11"/>
      <c r="AC319" s="11"/>
      <c r="AD319" s="11"/>
      <c r="AE319" s="11"/>
      <c r="AF319" s="11"/>
      <c r="AG319" s="11"/>
      <c r="AH319" s="11"/>
      <c r="AI319" s="11"/>
      <c r="AJ319" s="11"/>
      <c r="AK319" s="15"/>
      <c r="AL319" s="11"/>
      <c r="AM319" s="11"/>
      <c r="AN319" s="11"/>
      <c r="AO319" s="11"/>
      <c r="AP319" s="11"/>
      <c r="AQ319" s="11"/>
      <c r="AR319" s="11"/>
      <c r="AS319" s="11"/>
      <c r="AT319" s="11"/>
      <c r="AU319" s="11"/>
      <c r="AV319" s="11"/>
      <c r="AW319" s="11"/>
      <c r="AX319" s="11"/>
      <c r="AY319" s="11"/>
    </row>
    <row r="320" spans="1:51" x14ac:dyDescent="0.25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5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AA320" s="11"/>
      <c r="AB320" s="11"/>
      <c r="AC320" s="11"/>
      <c r="AD320" s="11"/>
      <c r="AE320" s="11"/>
      <c r="AF320" s="11"/>
      <c r="AG320" s="11"/>
      <c r="AH320" s="11"/>
      <c r="AI320" s="11"/>
      <c r="AJ320" s="11"/>
      <c r="AK320" s="15"/>
      <c r="AL320" s="11"/>
      <c r="AM320" s="11"/>
      <c r="AN320" s="11"/>
      <c r="AO320" s="11"/>
      <c r="AP320" s="11"/>
      <c r="AQ320" s="11"/>
      <c r="AR320" s="11"/>
      <c r="AS320" s="11"/>
      <c r="AT320" s="11"/>
      <c r="AU320" s="11"/>
      <c r="AV320" s="11"/>
      <c r="AW320" s="11"/>
      <c r="AX320" s="11"/>
      <c r="AY320" s="11"/>
    </row>
    <row r="321" spans="1:51" x14ac:dyDescent="0.25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5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AA321" s="11"/>
      <c r="AB321" s="11"/>
      <c r="AC321" s="11"/>
      <c r="AD321" s="11"/>
      <c r="AE321" s="11"/>
      <c r="AF321" s="11"/>
      <c r="AG321" s="11"/>
      <c r="AH321" s="11"/>
      <c r="AI321" s="11"/>
      <c r="AJ321" s="11"/>
      <c r="AK321" s="15"/>
      <c r="AL321" s="11"/>
      <c r="AM321" s="11"/>
      <c r="AN321" s="11"/>
      <c r="AO321" s="11"/>
      <c r="AP321" s="11"/>
      <c r="AQ321" s="11"/>
      <c r="AR321" s="11"/>
      <c r="AS321" s="11"/>
      <c r="AT321" s="11"/>
      <c r="AU321" s="11"/>
      <c r="AV321" s="11"/>
      <c r="AW321" s="11"/>
      <c r="AX321" s="11"/>
      <c r="AY321" s="11"/>
    </row>
    <row r="322" spans="1:51" x14ac:dyDescent="0.25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5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AA322" s="11"/>
      <c r="AB322" s="11"/>
      <c r="AC322" s="11"/>
      <c r="AD322" s="11"/>
      <c r="AE322" s="11"/>
      <c r="AF322" s="11"/>
      <c r="AG322" s="11"/>
      <c r="AH322" s="11"/>
      <c r="AI322" s="11"/>
      <c r="AJ322" s="11"/>
      <c r="AK322" s="15"/>
      <c r="AL322" s="11"/>
      <c r="AM322" s="11"/>
      <c r="AN322" s="11"/>
      <c r="AO322" s="11"/>
      <c r="AP322" s="11"/>
      <c r="AQ322" s="11"/>
      <c r="AR322" s="11"/>
      <c r="AS322" s="11"/>
      <c r="AT322" s="11"/>
      <c r="AU322" s="11"/>
      <c r="AV322" s="11"/>
      <c r="AW322" s="11"/>
      <c r="AX322" s="11"/>
      <c r="AY322" s="11"/>
    </row>
    <row r="323" spans="1:51" x14ac:dyDescent="0.25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5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AA323" s="11"/>
      <c r="AB323" s="11"/>
      <c r="AC323" s="11"/>
      <c r="AD323" s="11"/>
      <c r="AE323" s="11"/>
      <c r="AF323" s="11"/>
      <c r="AG323" s="11"/>
      <c r="AH323" s="11"/>
      <c r="AI323" s="11"/>
      <c r="AJ323" s="11"/>
      <c r="AK323" s="15"/>
      <c r="AL323" s="11"/>
      <c r="AM323" s="11"/>
      <c r="AN323" s="11"/>
      <c r="AO323" s="11"/>
      <c r="AP323" s="11"/>
      <c r="AQ323" s="11"/>
      <c r="AR323" s="11"/>
      <c r="AS323" s="11"/>
      <c r="AT323" s="11"/>
      <c r="AU323" s="11"/>
      <c r="AV323" s="11"/>
      <c r="AW323" s="11"/>
      <c r="AX323" s="11"/>
      <c r="AY323" s="11"/>
    </row>
    <row r="324" spans="1:51" x14ac:dyDescent="0.25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5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AA324" s="11"/>
      <c r="AB324" s="11"/>
      <c r="AC324" s="11"/>
      <c r="AD324" s="11"/>
      <c r="AE324" s="11"/>
      <c r="AF324" s="11"/>
      <c r="AG324" s="11"/>
      <c r="AH324" s="11"/>
      <c r="AI324" s="11"/>
      <c r="AJ324" s="11"/>
      <c r="AK324" s="15"/>
      <c r="AL324" s="11"/>
      <c r="AM324" s="11"/>
      <c r="AN324" s="11"/>
      <c r="AO324" s="11"/>
      <c r="AP324" s="11"/>
      <c r="AQ324" s="11"/>
      <c r="AR324" s="11"/>
      <c r="AS324" s="11"/>
      <c r="AT324" s="11"/>
      <c r="AU324" s="11"/>
      <c r="AV324" s="11"/>
      <c r="AW324" s="11"/>
      <c r="AX324" s="11"/>
      <c r="AY324" s="11"/>
    </row>
    <row r="325" spans="1:51" x14ac:dyDescent="0.25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5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AA325" s="11"/>
      <c r="AB325" s="11"/>
      <c r="AC325" s="11"/>
      <c r="AD325" s="11"/>
      <c r="AE325" s="11"/>
      <c r="AF325" s="11"/>
      <c r="AG325" s="11"/>
      <c r="AH325" s="11"/>
      <c r="AI325" s="11"/>
      <c r="AJ325" s="11"/>
      <c r="AK325" s="15"/>
      <c r="AL325" s="11"/>
      <c r="AM325" s="11"/>
      <c r="AN325" s="11"/>
      <c r="AO325" s="11"/>
      <c r="AP325" s="11"/>
      <c r="AQ325" s="11"/>
      <c r="AR325" s="11"/>
      <c r="AS325" s="11"/>
      <c r="AT325" s="11"/>
      <c r="AU325" s="11"/>
      <c r="AV325" s="11"/>
      <c r="AW325" s="11"/>
      <c r="AX325" s="11"/>
      <c r="AY325" s="11"/>
    </row>
    <row r="326" spans="1:51" x14ac:dyDescent="0.25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5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AA326" s="11"/>
      <c r="AB326" s="11"/>
      <c r="AC326" s="11"/>
      <c r="AD326" s="11"/>
      <c r="AE326" s="11"/>
      <c r="AF326" s="11"/>
      <c r="AG326" s="11"/>
      <c r="AH326" s="11"/>
      <c r="AI326" s="11"/>
      <c r="AJ326" s="11"/>
      <c r="AK326" s="15"/>
      <c r="AL326" s="11"/>
      <c r="AM326" s="11"/>
      <c r="AN326" s="11"/>
      <c r="AO326" s="11"/>
      <c r="AP326" s="11"/>
      <c r="AQ326" s="11"/>
      <c r="AR326" s="11"/>
      <c r="AS326" s="11"/>
      <c r="AT326" s="11"/>
      <c r="AU326" s="11"/>
      <c r="AV326" s="11"/>
      <c r="AW326" s="11"/>
      <c r="AX326" s="11"/>
      <c r="AY326" s="11"/>
    </row>
    <row r="327" spans="1:51" x14ac:dyDescent="0.25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5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AA327" s="11"/>
      <c r="AB327" s="11"/>
      <c r="AC327" s="11"/>
      <c r="AD327" s="11"/>
      <c r="AE327" s="11"/>
      <c r="AF327" s="11"/>
      <c r="AG327" s="11"/>
      <c r="AH327" s="11"/>
      <c r="AI327" s="11"/>
      <c r="AJ327" s="11"/>
      <c r="AK327" s="15"/>
      <c r="AL327" s="11"/>
      <c r="AM327" s="11"/>
      <c r="AN327" s="11"/>
      <c r="AO327" s="11"/>
      <c r="AP327" s="11"/>
      <c r="AQ327" s="11"/>
      <c r="AR327" s="11"/>
      <c r="AS327" s="11"/>
      <c r="AT327" s="11"/>
      <c r="AU327" s="11"/>
      <c r="AV327" s="11"/>
      <c r="AW327" s="11"/>
      <c r="AX327" s="11"/>
      <c r="AY327" s="11"/>
    </row>
    <row r="328" spans="1:51" x14ac:dyDescent="0.25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5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AA328" s="11"/>
      <c r="AB328" s="11"/>
      <c r="AC328" s="11"/>
      <c r="AD328" s="11"/>
      <c r="AE328" s="11"/>
      <c r="AF328" s="11"/>
      <c r="AG328" s="11"/>
      <c r="AH328" s="11"/>
      <c r="AI328" s="11"/>
      <c r="AJ328" s="11"/>
      <c r="AK328" s="15"/>
      <c r="AL328" s="11"/>
      <c r="AM328" s="11"/>
      <c r="AN328" s="11"/>
      <c r="AO328" s="11"/>
      <c r="AP328" s="11"/>
      <c r="AQ328" s="11"/>
      <c r="AR328" s="11"/>
      <c r="AS328" s="11"/>
      <c r="AT328" s="11"/>
      <c r="AU328" s="11"/>
      <c r="AV328" s="11"/>
      <c r="AW328" s="11"/>
      <c r="AX328" s="11"/>
      <c r="AY328" s="11"/>
    </row>
    <row r="329" spans="1:51" x14ac:dyDescent="0.25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5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AA329" s="11"/>
      <c r="AB329" s="11"/>
      <c r="AC329" s="11"/>
      <c r="AD329" s="11"/>
      <c r="AE329" s="11"/>
      <c r="AF329" s="11"/>
      <c r="AG329" s="11"/>
      <c r="AH329" s="11"/>
      <c r="AI329" s="11"/>
      <c r="AJ329" s="11"/>
      <c r="AK329" s="15"/>
      <c r="AL329" s="11"/>
      <c r="AM329" s="11"/>
      <c r="AN329" s="11"/>
      <c r="AO329" s="11"/>
      <c r="AP329" s="11"/>
      <c r="AQ329" s="11"/>
      <c r="AR329" s="11"/>
      <c r="AS329" s="11"/>
      <c r="AT329" s="11"/>
      <c r="AU329" s="11"/>
      <c r="AV329" s="11"/>
      <c r="AW329" s="11"/>
      <c r="AX329" s="11"/>
      <c r="AY329" s="11"/>
    </row>
    <row r="330" spans="1:51" x14ac:dyDescent="0.25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5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AA330" s="11"/>
      <c r="AB330" s="11"/>
      <c r="AC330" s="11"/>
      <c r="AD330" s="11"/>
      <c r="AE330" s="11"/>
      <c r="AF330" s="11"/>
      <c r="AG330" s="11"/>
      <c r="AH330" s="11"/>
      <c r="AI330" s="11"/>
      <c r="AJ330" s="11"/>
      <c r="AK330" s="15"/>
      <c r="AL330" s="11"/>
      <c r="AM330" s="11"/>
      <c r="AN330" s="11"/>
      <c r="AO330" s="11"/>
      <c r="AP330" s="11"/>
      <c r="AQ330" s="11"/>
      <c r="AR330" s="11"/>
      <c r="AS330" s="11"/>
      <c r="AT330" s="11"/>
      <c r="AU330" s="11"/>
      <c r="AV330" s="11"/>
      <c r="AW330" s="11"/>
      <c r="AX330" s="11"/>
      <c r="AY330" s="11"/>
    </row>
    <row r="331" spans="1:51" x14ac:dyDescent="0.25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5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AA331" s="11"/>
      <c r="AB331" s="11"/>
      <c r="AC331" s="11"/>
      <c r="AD331" s="11"/>
      <c r="AE331" s="11"/>
      <c r="AF331" s="11"/>
      <c r="AG331" s="11"/>
      <c r="AH331" s="11"/>
      <c r="AI331" s="11"/>
      <c r="AJ331" s="11"/>
      <c r="AK331" s="15"/>
      <c r="AL331" s="11"/>
      <c r="AM331" s="11"/>
      <c r="AN331" s="11"/>
      <c r="AO331" s="11"/>
      <c r="AP331" s="11"/>
      <c r="AQ331" s="11"/>
      <c r="AR331" s="11"/>
      <c r="AS331" s="11"/>
      <c r="AT331" s="11"/>
      <c r="AU331" s="11"/>
      <c r="AV331" s="11"/>
      <c r="AW331" s="11"/>
      <c r="AX331" s="11"/>
      <c r="AY331" s="11"/>
    </row>
    <row r="332" spans="1:51" x14ac:dyDescent="0.25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5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AA332" s="11"/>
      <c r="AB332" s="11"/>
      <c r="AC332" s="11"/>
      <c r="AD332" s="11"/>
      <c r="AE332" s="11"/>
      <c r="AF332" s="11"/>
      <c r="AG332" s="11"/>
      <c r="AH332" s="11"/>
      <c r="AI332" s="11"/>
      <c r="AJ332" s="11"/>
      <c r="AK332" s="15"/>
      <c r="AL332" s="11"/>
      <c r="AM332" s="11"/>
      <c r="AN332" s="11"/>
      <c r="AO332" s="11"/>
      <c r="AP332" s="11"/>
      <c r="AQ332" s="11"/>
      <c r="AR332" s="11"/>
      <c r="AS332" s="11"/>
      <c r="AT332" s="11"/>
      <c r="AU332" s="11"/>
      <c r="AV332" s="11"/>
      <c r="AW332" s="11"/>
      <c r="AX332" s="11"/>
      <c r="AY332" s="11"/>
    </row>
    <row r="333" spans="1:51" x14ac:dyDescent="0.25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5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AA333" s="11"/>
      <c r="AB333" s="11"/>
      <c r="AC333" s="11"/>
      <c r="AD333" s="11"/>
      <c r="AE333" s="11"/>
      <c r="AF333" s="11"/>
      <c r="AG333" s="11"/>
      <c r="AH333" s="11"/>
      <c r="AI333" s="11"/>
      <c r="AJ333" s="11"/>
      <c r="AK333" s="15"/>
      <c r="AL333" s="11"/>
      <c r="AM333" s="11"/>
      <c r="AN333" s="11"/>
      <c r="AO333" s="11"/>
      <c r="AP333" s="11"/>
      <c r="AQ333" s="11"/>
      <c r="AR333" s="11"/>
      <c r="AS333" s="11"/>
      <c r="AT333" s="11"/>
      <c r="AU333" s="11"/>
      <c r="AV333" s="11"/>
      <c r="AW333" s="11"/>
      <c r="AX333" s="11"/>
      <c r="AY333" s="11"/>
    </row>
    <row r="334" spans="1:51" x14ac:dyDescent="0.25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5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AA334" s="11"/>
      <c r="AB334" s="11"/>
      <c r="AC334" s="11"/>
      <c r="AD334" s="11"/>
      <c r="AE334" s="11"/>
      <c r="AF334" s="11"/>
      <c r="AG334" s="11"/>
      <c r="AH334" s="11"/>
      <c r="AI334" s="11"/>
      <c r="AJ334" s="11"/>
      <c r="AK334" s="15"/>
      <c r="AL334" s="11"/>
      <c r="AM334" s="11"/>
      <c r="AN334" s="11"/>
      <c r="AO334" s="11"/>
      <c r="AP334" s="11"/>
      <c r="AQ334" s="11"/>
      <c r="AR334" s="11"/>
      <c r="AS334" s="11"/>
      <c r="AT334" s="11"/>
      <c r="AU334" s="11"/>
      <c r="AV334" s="11"/>
      <c r="AW334" s="11"/>
      <c r="AX334" s="11"/>
      <c r="AY334" s="11"/>
    </row>
    <row r="335" spans="1:51" x14ac:dyDescent="0.25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5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AA335" s="11"/>
      <c r="AB335" s="11"/>
      <c r="AC335" s="11"/>
      <c r="AD335" s="11"/>
      <c r="AE335" s="11"/>
      <c r="AF335" s="11"/>
      <c r="AG335" s="11"/>
      <c r="AH335" s="11"/>
      <c r="AI335" s="11"/>
      <c r="AJ335" s="11"/>
      <c r="AK335" s="15"/>
      <c r="AL335" s="11"/>
      <c r="AM335" s="11"/>
      <c r="AN335" s="11"/>
      <c r="AO335" s="11"/>
      <c r="AP335" s="11"/>
      <c r="AQ335" s="11"/>
      <c r="AR335" s="11"/>
      <c r="AS335" s="11"/>
      <c r="AT335" s="11"/>
      <c r="AU335" s="11"/>
      <c r="AV335" s="11"/>
      <c r="AW335" s="11"/>
      <c r="AX335" s="11"/>
      <c r="AY335" s="11"/>
    </row>
    <row r="336" spans="1:51" x14ac:dyDescent="0.25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5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AA336" s="11"/>
      <c r="AB336" s="11"/>
      <c r="AC336" s="11"/>
      <c r="AD336" s="11"/>
      <c r="AE336" s="11"/>
      <c r="AF336" s="11"/>
      <c r="AG336" s="11"/>
      <c r="AH336" s="11"/>
      <c r="AI336" s="11"/>
      <c r="AJ336" s="11"/>
      <c r="AK336" s="15"/>
      <c r="AL336" s="11"/>
      <c r="AM336" s="11"/>
      <c r="AN336" s="11"/>
      <c r="AO336" s="11"/>
      <c r="AP336" s="11"/>
      <c r="AQ336" s="11"/>
      <c r="AR336" s="11"/>
      <c r="AS336" s="11"/>
      <c r="AT336" s="11"/>
      <c r="AU336" s="11"/>
      <c r="AV336" s="11"/>
      <c r="AW336" s="11"/>
      <c r="AX336" s="11"/>
      <c r="AY336" s="11"/>
    </row>
    <row r="337" spans="1:51" x14ac:dyDescent="0.25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5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AA337" s="11"/>
      <c r="AB337" s="11"/>
      <c r="AC337" s="11"/>
      <c r="AD337" s="11"/>
      <c r="AE337" s="11"/>
      <c r="AF337" s="11"/>
      <c r="AG337" s="11"/>
      <c r="AH337" s="11"/>
      <c r="AI337" s="11"/>
      <c r="AJ337" s="11"/>
      <c r="AK337" s="15"/>
      <c r="AL337" s="11"/>
      <c r="AM337" s="11"/>
      <c r="AN337" s="11"/>
      <c r="AO337" s="11"/>
      <c r="AP337" s="11"/>
      <c r="AQ337" s="11"/>
      <c r="AR337" s="11"/>
      <c r="AS337" s="11"/>
      <c r="AT337" s="11"/>
      <c r="AU337" s="11"/>
      <c r="AV337" s="11"/>
      <c r="AW337" s="11"/>
      <c r="AX337" s="11"/>
      <c r="AY337" s="11"/>
    </row>
    <row r="338" spans="1:51" x14ac:dyDescent="0.25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5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AA338" s="11"/>
      <c r="AB338" s="11"/>
      <c r="AC338" s="11"/>
      <c r="AD338" s="11"/>
      <c r="AE338" s="11"/>
      <c r="AF338" s="11"/>
      <c r="AG338" s="11"/>
      <c r="AH338" s="11"/>
      <c r="AI338" s="11"/>
      <c r="AJ338" s="11"/>
      <c r="AK338" s="15"/>
      <c r="AL338" s="11"/>
      <c r="AM338" s="11"/>
      <c r="AN338" s="11"/>
      <c r="AO338" s="11"/>
      <c r="AP338" s="11"/>
      <c r="AQ338" s="11"/>
      <c r="AR338" s="11"/>
      <c r="AS338" s="11"/>
      <c r="AT338" s="11"/>
      <c r="AU338" s="11"/>
      <c r="AV338" s="11"/>
      <c r="AW338" s="11"/>
      <c r="AX338" s="11"/>
      <c r="AY338" s="11"/>
    </row>
    <row r="339" spans="1:51" x14ac:dyDescent="0.25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5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AA339" s="11"/>
      <c r="AB339" s="11"/>
      <c r="AC339" s="11"/>
      <c r="AD339" s="11"/>
      <c r="AE339" s="11"/>
      <c r="AF339" s="11"/>
      <c r="AG339" s="11"/>
      <c r="AH339" s="11"/>
      <c r="AI339" s="11"/>
      <c r="AJ339" s="11"/>
      <c r="AK339" s="15"/>
      <c r="AL339" s="11"/>
      <c r="AM339" s="11"/>
      <c r="AN339" s="11"/>
      <c r="AO339" s="11"/>
      <c r="AP339" s="11"/>
      <c r="AQ339" s="11"/>
      <c r="AR339" s="11"/>
      <c r="AS339" s="11"/>
      <c r="AT339" s="11"/>
      <c r="AU339" s="11"/>
      <c r="AV339" s="11"/>
      <c r="AW339" s="11"/>
      <c r="AX339" s="11"/>
      <c r="AY339" s="11"/>
    </row>
    <row r="340" spans="1:51" x14ac:dyDescent="0.25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5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AA340" s="11"/>
      <c r="AB340" s="11"/>
      <c r="AC340" s="11"/>
      <c r="AD340" s="11"/>
      <c r="AE340" s="11"/>
      <c r="AF340" s="11"/>
      <c r="AG340" s="11"/>
      <c r="AH340" s="11"/>
      <c r="AI340" s="11"/>
      <c r="AJ340" s="11"/>
      <c r="AK340" s="15"/>
      <c r="AL340" s="11"/>
      <c r="AM340" s="11"/>
      <c r="AN340" s="11"/>
      <c r="AO340" s="11"/>
      <c r="AP340" s="11"/>
      <c r="AQ340" s="11"/>
      <c r="AR340" s="11"/>
      <c r="AS340" s="11"/>
      <c r="AT340" s="11"/>
      <c r="AU340" s="11"/>
      <c r="AV340" s="11"/>
      <c r="AW340" s="11"/>
      <c r="AX340" s="11"/>
      <c r="AY340" s="11"/>
    </row>
    <row r="341" spans="1:51" x14ac:dyDescent="0.25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5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AA341" s="11"/>
      <c r="AB341" s="11"/>
      <c r="AC341" s="11"/>
      <c r="AD341" s="11"/>
      <c r="AE341" s="11"/>
      <c r="AF341" s="11"/>
      <c r="AG341" s="11"/>
      <c r="AH341" s="11"/>
      <c r="AI341" s="11"/>
      <c r="AJ341" s="11"/>
      <c r="AK341" s="15"/>
      <c r="AL341" s="11"/>
      <c r="AM341" s="11"/>
      <c r="AN341" s="11"/>
      <c r="AO341" s="11"/>
      <c r="AP341" s="11"/>
      <c r="AQ341" s="11"/>
      <c r="AR341" s="11"/>
      <c r="AS341" s="11"/>
      <c r="AT341" s="11"/>
      <c r="AU341" s="11"/>
      <c r="AV341" s="11"/>
      <c r="AW341" s="11"/>
      <c r="AX341" s="11"/>
      <c r="AY341" s="11"/>
    </row>
    <row r="342" spans="1:51" x14ac:dyDescent="0.25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5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AA342" s="11"/>
      <c r="AB342" s="11"/>
      <c r="AC342" s="11"/>
      <c r="AD342" s="11"/>
      <c r="AE342" s="11"/>
      <c r="AF342" s="11"/>
      <c r="AG342" s="11"/>
      <c r="AH342" s="11"/>
      <c r="AI342" s="11"/>
      <c r="AJ342" s="11"/>
      <c r="AK342" s="15"/>
      <c r="AL342" s="11"/>
      <c r="AM342" s="11"/>
      <c r="AN342" s="11"/>
      <c r="AO342" s="11"/>
      <c r="AP342" s="11"/>
      <c r="AQ342" s="11"/>
      <c r="AR342" s="11"/>
      <c r="AS342" s="11"/>
      <c r="AT342" s="11"/>
      <c r="AU342" s="11"/>
      <c r="AV342" s="11"/>
      <c r="AW342" s="11"/>
      <c r="AX342" s="11"/>
      <c r="AY342" s="11"/>
    </row>
    <row r="343" spans="1:51" x14ac:dyDescent="0.25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5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AA343" s="11"/>
      <c r="AB343" s="11"/>
      <c r="AC343" s="11"/>
      <c r="AD343" s="11"/>
      <c r="AE343" s="11"/>
      <c r="AF343" s="11"/>
      <c r="AG343" s="11"/>
      <c r="AH343" s="11"/>
      <c r="AI343" s="11"/>
      <c r="AJ343" s="11"/>
      <c r="AK343" s="15"/>
      <c r="AL343" s="11"/>
      <c r="AM343" s="11"/>
      <c r="AN343" s="11"/>
      <c r="AO343" s="11"/>
      <c r="AP343" s="11"/>
      <c r="AQ343" s="11"/>
      <c r="AR343" s="11"/>
      <c r="AS343" s="11"/>
      <c r="AT343" s="11"/>
      <c r="AU343" s="11"/>
      <c r="AV343" s="11"/>
      <c r="AW343" s="11"/>
      <c r="AX343" s="11"/>
      <c r="AY343" s="11"/>
    </row>
    <row r="344" spans="1:51" x14ac:dyDescent="0.25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5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AA344" s="11"/>
      <c r="AB344" s="11"/>
      <c r="AC344" s="11"/>
      <c r="AD344" s="11"/>
      <c r="AE344" s="11"/>
      <c r="AF344" s="11"/>
      <c r="AG344" s="11"/>
      <c r="AH344" s="11"/>
      <c r="AI344" s="11"/>
      <c r="AJ344" s="11"/>
      <c r="AK344" s="15"/>
      <c r="AL344" s="11"/>
      <c r="AM344" s="11"/>
      <c r="AN344" s="11"/>
      <c r="AO344" s="11"/>
      <c r="AP344" s="11"/>
      <c r="AQ344" s="11"/>
      <c r="AR344" s="11"/>
      <c r="AS344" s="11"/>
      <c r="AT344" s="11"/>
      <c r="AU344" s="11"/>
      <c r="AV344" s="11"/>
      <c r="AW344" s="11"/>
      <c r="AX344" s="11"/>
      <c r="AY344" s="11"/>
    </row>
    <row r="345" spans="1:51" x14ac:dyDescent="0.25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5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AA345" s="11"/>
      <c r="AB345" s="11"/>
      <c r="AC345" s="11"/>
      <c r="AD345" s="11"/>
      <c r="AE345" s="11"/>
      <c r="AF345" s="11"/>
      <c r="AG345" s="11"/>
      <c r="AH345" s="11"/>
      <c r="AI345" s="11"/>
      <c r="AJ345" s="11"/>
      <c r="AK345" s="15"/>
      <c r="AL345" s="11"/>
      <c r="AM345" s="11"/>
      <c r="AN345" s="11"/>
      <c r="AO345" s="11"/>
      <c r="AP345" s="11"/>
      <c r="AQ345" s="11"/>
      <c r="AR345" s="11"/>
      <c r="AS345" s="11"/>
      <c r="AT345" s="11"/>
      <c r="AU345" s="11"/>
      <c r="AV345" s="11"/>
      <c r="AW345" s="11"/>
      <c r="AX345" s="11"/>
      <c r="AY345" s="11"/>
    </row>
    <row r="346" spans="1:51" x14ac:dyDescent="0.25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5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AA346" s="11"/>
      <c r="AB346" s="11"/>
      <c r="AC346" s="11"/>
      <c r="AD346" s="11"/>
      <c r="AE346" s="11"/>
      <c r="AF346" s="11"/>
      <c r="AG346" s="11"/>
      <c r="AH346" s="11"/>
      <c r="AI346" s="11"/>
      <c r="AJ346" s="11"/>
      <c r="AK346" s="15"/>
      <c r="AL346" s="11"/>
      <c r="AM346" s="11"/>
      <c r="AN346" s="11"/>
      <c r="AO346" s="11"/>
      <c r="AP346" s="11"/>
      <c r="AQ346" s="11"/>
      <c r="AR346" s="11"/>
      <c r="AS346" s="11"/>
      <c r="AT346" s="11"/>
      <c r="AU346" s="11"/>
      <c r="AV346" s="11"/>
      <c r="AW346" s="11"/>
      <c r="AX346" s="11"/>
      <c r="AY346" s="11"/>
    </row>
    <row r="347" spans="1:51" x14ac:dyDescent="0.25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5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AA347" s="11"/>
      <c r="AB347" s="11"/>
      <c r="AC347" s="11"/>
      <c r="AD347" s="11"/>
      <c r="AE347" s="11"/>
      <c r="AF347" s="11"/>
      <c r="AG347" s="11"/>
      <c r="AH347" s="11"/>
      <c r="AI347" s="11"/>
      <c r="AJ347" s="11"/>
      <c r="AK347" s="15"/>
      <c r="AL347" s="11"/>
      <c r="AM347" s="11"/>
      <c r="AN347" s="11"/>
      <c r="AO347" s="11"/>
      <c r="AP347" s="11"/>
      <c r="AQ347" s="11"/>
      <c r="AR347" s="11"/>
      <c r="AS347" s="11"/>
      <c r="AT347" s="11"/>
      <c r="AU347" s="11"/>
      <c r="AV347" s="11"/>
      <c r="AW347" s="11"/>
      <c r="AX347" s="11"/>
      <c r="AY347" s="11"/>
    </row>
    <row r="348" spans="1:51" x14ac:dyDescent="0.25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5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AA348" s="11"/>
      <c r="AB348" s="11"/>
      <c r="AC348" s="11"/>
      <c r="AD348" s="11"/>
      <c r="AE348" s="11"/>
      <c r="AF348" s="11"/>
      <c r="AG348" s="11"/>
      <c r="AH348" s="11"/>
      <c r="AI348" s="11"/>
      <c r="AJ348" s="11"/>
      <c r="AK348" s="15"/>
      <c r="AL348" s="11"/>
      <c r="AM348" s="11"/>
      <c r="AN348" s="11"/>
      <c r="AO348" s="11"/>
      <c r="AP348" s="11"/>
      <c r="AQ348" s="11"/>
      <c r="AR348" s="11"/>
      <c r="AS348" s="11"/>
      <c r="AT348" s="11"/>
      <c r="AU348" s="11"/>
      <c r="AV348" s="11"/>
      <c r="AW348" s="11"/>
      <c r="AX348" s="11"/>
      <c r="AY348" s="11"/>
    </row>
    <row r="349" spans="1:51" x14ac:dyDescent="0.25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5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AA349" s="11"/>
      <c r="AB349" s="11"/>
      <c r="AC349" s="11"/>
      <c r="AD349" s="11"/>
      <c r="AE349" s="11"/>
      <c r="AF349" s="11"/>
      <c r="AG349" s="11"/>
      <c r="AH349" s="11"/>
      <c r="AI349" s="11"/>
      <c r="AJ349" s="11"/>
      <c r="AK349" s="15"/>
      <c r="AL349" s="11"/>
      <c r="AM349" s="11"/>
      <c r="AN349" s="11"/>
      <c r="AO349" s="11"/>
      <c r="AP349" s="11"/>
      <c r="AQ349" s="11"/>
      <c r="AR349" s="11"/>
      <c r="AS349" s="11"/>
      <c r="AT349" s="11"/>
      <c r="AU349" s="11"/>
      <c r="AV349" s="11"/>
      <c r="AW349" s="11"/>
      <c r="AX349" s="11"/>
      <c r="AY349" s="11"/>
    </row>
    <row r="350" spans="1:51" x14ac:dyDescent="0.25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5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AA350" s="11"/>
      <c r="AB350" s="11"/>
      <c r="AC350" s="11"/>
      <c r="AD350" s="11"/>
      <c r="AE350" s="11"/>
      <c r="AF350" s="11"/>
      <c r="AG350" s="11"/>
      <c r="AH350" s="11"/>
      <c r="AI350" s="11"/>
      <c r="AJ350" s="11"/>
      <c r="AK350" s="15"/>
      <c r="AL350" s="11"/>
      <c r="AM350" s="11"/>
      <c r="AN350" s="11"/>
      <c r="AO350" s="11"/>
      <c r="AP350" s="11"/>
      <c r="AQ350" s="11"/>
      <c r="AR350" s="11"/>
      <c r="AS350" s="11"/>
      <c r="AT350" s="11"/>
      <c r="AU350" s="11"/>
      <c r="AV350" s="11"/>
      <c r="AW350" s="11"/>
      <c r="AX350" s="11"/>
      <c r="AY350" s="11"/>
    </row>
    <row r="351" spans="1:51" x14ac:dyDescent="0.25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5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AA351" s="11"/>
      <c r="AB351" s="11"/>
      <c r="AC351" s="11"/>
      <c r="AD351" s="11"/>
      <c r="AE351" s="11"/>
      <c r="AF351" s="11"/>
      <c r="AG351" s="11"/>
      <c r="AH351" s="11"/>
      <c r="AI351" s="11"/>
      <c r="AJ351" s="11"/>
      <c r="AK351" s="15"/>
      <c r="AL351" s="11"/>
      <c r="AM351" s="11"/>
      <c r="AN351" s="11"/>
      <c r="AO351" s="11"/>
      <c r="AP351" s="11"/>
      <c r="AQ351" s="11"/>
      <c r="AR351" s="11"/>
      <c r="AS351" s="11"/>
      <c r="AT351" s="11"/>
      <c r="AU351" s="11"/>
      <c r="AV351" s="11"/>
      <c r="AW351" s="11"/>
      <c r="AX351" s="11"/>
      <c r="AY351" s="11"/>
    </row>
    <row r="352" spans="1:51" x14ac:dyDescent="0.25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5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AA352" s="11"/>
      <c r="AB352" s="11"/>
      <c r="AC352" s="11"/>
      <c r="AD352" s="11"/>
      <c r="AE352" s="11"/>
      <c r="AF352" s="11"/>
      <c r="AG352" s="11"/>
      <c r="AH352" s="11"/>
      <c r="AI352" s="11"/>
      <c r="AJ352" s="11"/>
      <c r="AK352" s="15"/>
      <c r="AL352" s="11"/>
      <c r="AM352" s="11"/>
      <c r="AN352" s="11"/>
      <c r="AO352" s="11"/>
      <c r="AP352" s="11"/>
      <c r="AQ352" s="11"/>
      <c r="AR352" s="11"/>
      <c r="AS352" s="11"/>
      <c r="AT352" s="11"/>
      <c r="AU352" s="11"/>
      <c r="AV352" s="11"/>
      <c r="AW352" s="11"/>
      <c r="AX352" s="11"/>
      <c r="AY352" s="11"/>
    </row>
    <row r="353" spans="1:51" x14ac:dyDescent="0.25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5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AA353" s="11"/>
      <c r="AB353" s="11"/>
      <c r="AC353" s="11"/>
      <c r="AD353" s="11"/>
      <c r="AE353" s="11"/>
      <c r="AF353" s="11"/>
      <c r="AG353" s="11"/>
      <c r="AH353" s="11"/>
      <c r="AI353" s="11"/>
      <c r="AJ353" s="11"/>
      <c r="AK353" s="15"/>
      <c r="AL353" s="11"/>
      <c r="AM353" s="11"/>
      <c r="AN353" s="11"/>
      <c r="AO353" s="11"/>
      <c r="AP353" s="11"/>
      <c r="AQ353" s="11"/>
      <c r="AR353" s="11"/>
      <c r="AS353" s="11"/>
      <c r="AT353" s="11"/>
      <c r="AU353" s="11"/>
      <c r="AV353" s="11"/>
      <c r="AW353" s="11"/>
      <c r="AX353" s="11"/>
      <c r="AY353" s="11"/>
    </row>
    <row r="354" spans="1:51" x14ac:dyDescent="0.25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5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AA354" s="11"/>
      <c r="AB354" s="11"/>
      <c r="AC354" s="11"/>
      <c r="AD354" s="11"/>
      <c r="AE354" s="11"/>
      <c r="AF354" s="11"/>
      <c r="AG354" s="11"/>
      <c r="AH354" s="11"/>
      <c r="AI354" s="11"/>
      <c r="AJ354" s="11"/>
      <c r="AK354" s="15"/>
      <c r="AL354" s="11"/>
      <c r="AM354" s="11"/>
      <c r="AN354" s="11"/>
      <c r="AO354" s="11"/>
      <c r="AP354" s="11"/>
      <c r="AQ354" s="11"/>
      <c r="AR354" s="11"/>
      <c r="AS354" s="11"/>
      <c r="AT354" s="11"/>
      <c r="AU354" s="11"/>
      <c r="AV354" s="11"/>
      <c r="AW354" s="11"/>
      <c r="AX354" s="11"/>
      <c r="AY354" s="11"/>
    </row>
    <row r="355" spans="1:51" x14ac:dyDescent="0.25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5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AA355" s="11"/>
      <c r="AB355" s="11"/>
      <c r="AC355" s="11"/>
      <c r="AD355" s="11"/>
      <c r="AE355" s="11"/>
      <c r="AF355" s="11"/>
      <c r="AG355" s="11"/>
      <c r="AH355" s="11"/>
      <c r="AI355" s="11"/>
      <c r="AJ355" s="11"/>
      <c r="AK355" s="15"/>
      <c r="AL355" s="11"/>
      <c r="AM355" s="11"/>
      <c r="AN355" s="11"/>
      <c r="AO355" s="11"/>
      <c r="AP355" s="11"/>
      <c r="AQ355" s="11"/>
      <c r="AR355" s="11"/>
      <c r="AS355" s="11"/>
      <c r="AT355" s="11"/>
      <c r="AU355" s="11"/>
      <c r="AV355" s="11"/>
      <c r="AW355" s="11"/>
      <c r="AX355" s="11"/>
      <c r="AY355" s="11"/>
    </row>
    <row r="356" spans="1:51" x14ac:dyDescent="0.25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5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AA356" s="11"/>
      <c r="AB356" s="11"/>
      <c r="AC356" s="11"/>
      <c r="AD356" s="11"/>
      <c r="AE356" s="11"/>
      <c r="AF356" s="11"/>
      <c r="AG356" s="11"/>
      <c r="AH356" s="11"/>
      <c r="AI356" s="11"/>
      <c r="AJ356" s="11"/>
      <c r="AK356" s="15"/>
      <c r="AL356" s="11"/>
      <c r="AM356" s="11"/>
      <c r="AN356" s="11"/>
      <c r="AO356" s="11"/>
      <c r="AP356" s="11"/>
      <c r="AQ356" s="11"/>
      <c r="AR356" s="11"/>
      <c r="AS356" s="11"/>
      <c r="AT356" s="11"/>
      <c r="AU356" s="11"/>
      <c r="AV356" s="11"/>
      <c r="AW356" s="11"/>
      <c r="AX356" s="11"/>
      <c r="AY356" s="11"/>
    </row>
    <row r="357" spans="1:51" x14ac:dyDescent="0.25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5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AA357" s="11"/>
      <c r="AB357" s="11"/>
      <c r="AC357" s="11"/>
      <c r="AD357" s="11"/>
      <c r="AE357" s="11"/>
      <c r="AF357" s="11"/>
      <c r="AG357" s="11"/>
      <c r="AH357" s="11"/>
      <c r="AI357" s="11"/>
      <c r="AJ357" s="11"/>
      <c r="AK357" s="15"/>
      <c r="AL357" s="11"/>
      <c r="AM357" s="11"/>
      <c r="AN357" s="11"/>
      <c r="AO357" s="11"/>
      <c r="AP357" s="11"/>
      <c r="AQ357" s="11"/>
      <c r="AR357" s="11"/>
      <c r="AS357" s="11"/>
      <c r="AT357" s="11"/>
      <c r="AU357" s="11"/>
      <c r="AV357" s="11"/>
      <c r="AW357" s="11"/>
      <c r="AX357" s="11"/>
      <c r="AY357" s="11"/>
    </row>
    <row r="358" spans="1:51" x14ac:dyDescent="0.25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5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AA358" s="11"/>
      <c r="AB358" s="11"/>
      <c r="AC358" s="11"/>
      <c r="AD358" s="11"/>
      <c r="AE358" s="11"/>
      <c r="AF358" s="11"/>
      <c r="AG358" s="11"/>
      <c r="AH358" s="11"/>
      <c r="AI358" s="11"/>
      <c r="AJ358" s="11"/>
      <c r="AK358" s="15"/>
      <c r="AL358" s="11"/>
      <c r="AM358" s="11"/>
      <c r="AN358" s="11"/>
      <c r="AO358" s="11"/>
      <c r="AP358" s="11"/>
      <c r="AQ358" s="11"/>
      <c r="AR358" s="11"/>
      <c r="AS358" s="11"/>
      <c r="AT358" s="11"/>
      <c r="AU358" s="11"/>
      <c r="AV358" s="11"/>
      <c r="AW358" s="11"/>
      <c r="AX358" s="11"/>
      <c r="AY358" s="11"/>
    </row>
    <row r="359" spans="1:51" x14ac:dyDescent="0.25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5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AA359" s="11"/>
      <c r="AB359" s="11"/>
      <c r="AC359" s="11"/>
      <c r="AD359" s="11"/>
      <c r="AE359" s="11"/>
      <c r="AF359" s="11"/>
      <c r="AG359" s="11"/>
      <c r="AH359" s="11"/>
      <c r="AI359" s="11"/>
      <c r="AJ359" s="11"/>
      <c r="AK359" s="15"/>
      <c r="AL359" s="11"/>
      <c r="AM359" s="11"/>
      <c r="AN359" s="11"/>
      <c r="AO359" s="11"/>
      <c r="AP359" s="11"/>
      <c r="AQ359" s="11"/>
      <c r="AR359" s="11"/>
      <c r="AS359" s="11"/>
      <c r="AT359" s="11"/>
      <c r="AU359" s="11"/>
      <c r="AV359" s="11"/>
      <c r="AW359" s="11"/>
      <c r="AX359" s="11"/>
      <c r="AY359" s="11"/>
    </row>
    <row r="360" spans="1:51" x14ac:dyDescent="0.25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5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AA360" s="11"/>
      <c r="AB360" s="11"/>
      <c r="AC360" s="11"/>
      <c r="AD360" s="11"/>
      <c r="AE360" s="11"/>
      <c r="AF360" s="11"/>
      <c r="AG360" s="11"/>
      <c r="AH360" s="11"/>
      <c r="AI360" s="11"/>
      <c r="AJ360" s="11"/>
      <c r="AK360" s="15"/>
      <c r="AL360" s="11"/>
      <c r="AM360" s="11"/>
      <c r="AN360" s="11"/>
      <c r="AO360" s="11"/>
      <c r="AP360" s="11"/>
      <c r="AQ360" s="11"/>
      <c r="AR360" s="11"/>
      <c r="AS360" s="11"/>
      <c r="AT360" s="11"/>
      <c r="AU360" s="11"/>
      <c r="AV360" s="11"/>
      <c r="AW360" s="11"/>
      <c r="AX360" s="11"/>
      <c r="AY360" s="11"/>
    </row>
    <row r="361" spans="1:51" x14ac:dyDescent="0.25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5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AA361" s="11"/>
      <c r="AB361" s="11"/>
      <c r="AC361" s="11"/>
      <c r="AD361" s="11"/>
      <c r="AE361" s="11"/>
      <c r="AF361" s="11"/>
      <c r="AG361" s="11"/>
      <c r="AH361" s="11"/>
      <c r="AI361" s="11"/>
      <c r="AJ361" s="11"/>
      <c r="AK361" s="15"/>
      <c r="AL361" s="11"/>
      <c r="AM361" s="11"/>
      <c r="AN361" s="11"/>
      <c r="AO361" s="11"/>
      <c r="AP361" s="11"/>
      <c r="AQ361" s="11"/>
      <c r="AR361" s="11"/>
      <c r="AS361" s="11"/>
      <c r="AT361" s="11"/>
      <c r="AU361" s="11"/>
      <c r="AV361" s="11"/>
      <c r="AW361" s="11"/>
      <c r="AX361" s="11"/>
      <c r="AY361" s="11"/>
    </row>
    <row r="362" spans="1:51" x14ac:dyDescent="0.25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5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AA362" s="11"/>
      <c r="AB362" s="11"/>
      <c r="AC362" s="11"/>
      <c r="AD362" s="11"/>
      <c r="AE362" s="11"/>
      <c r="AF362" s="11"/>
      <c r="AG362" s="11"/>
      <c r="AH362" s="11"/>
      <c r="AI362" s="11"/>
      <c r="AJ362" s="11"/>
      <c r="AK362" s="15"/>
      <c r="AL362" s="11"/>
      <c r="AM362" s="11"/>
      <c r="AN362" s="11"/>
      <c r="AO362" s="11"/>
      <c r="AP362" s="11"/>
      <c r="AQ362" s="11"/>
      <c r="AR362" s="11"/>
      <c r="AS362" s="11"/>
      <c r="AT362" s="11"/>
      <c r="AU362" s="11"/>
      <c r="AV362" s="11"/>
      <c r="AW362" s="11"/>
      <c r="AX362" s="11"/>
      <c r="AY362" s="11"/>
    </row>
    <row r="363" spans="1:51" x14ac:dyDescent="0.25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5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AA363" s="11"/>
      <c r="AB363" s="11"/>
      <c r="AC363" s="11"/>
      <c r="AD363" s="11"/>
      <c r="AE363" s="11"/>
      <c r="AF363" s="11"/>
      <c r="AG363" s="11"/>
      <c r="AH363" s="11"/>
      <c r="AI363" s="11"/>
      <c r="AJ363" s="11"/>
      <c r="AK363" s="15"/>
      <c r="AL363" s="11"/>
      <c r="AM363" s="11"/>
      <c r="AN363" s="11"/>
      <c r="AO363" s="11"/>
      <c r="AP363" s="11"/>
      <c r="AQ363" s="11"/>
      <c r="AR363" s="11"/>
      <c r="AS363" s="11"/>
      <c r="AT363" s="11"/>
      <c r="AU363" s="11"/>
      <c r="AV363" s="11"/>
      <c r="AW363" s="11"/>
      <c r="AX363" s="11"/>
      <c r="AY363" s="11"/>
    </row>
    <row r="364" spans="1:51" x14ac:dyDescent="0.25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5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AA364" s="11"/>
      <c r="AB364" s="11"/>
      <c r="AC364" s="11"/>
      <c r="AD364" s="11"/>
      <c r="AE364" s="11"/>
      <c r="AF364" s="11"/>
      <c r="AG364" s="11"/>
      <c r="AH364" s="11"/>
      <c r="AI364" s="11"/>
      <c r="AJ364" s="11"/>
      <c r="AK364" s="15"/>
      <c r="AL364" s="11"/>
      <c r="AM364" s="11"/>
      <c r="AN364" s="11"/>
      <c r="AO364" s="11"/>
      <c r="AP364" s="11"/>
      <c r="AQ364" s="11"/>
      <c r="AR364" s="11"/>
      <c r="AS364" s="11"/>
      <c r="AT364" s="11"/>
      <c r="AU364" s="11"/>
      <c r="AV364" s="11"/>
      <c r="AW364" s="11"/>
      <c r="AX364" s="11"/>
      <c r="AY364" s="11"/>
    </row>
    <row r="365" spans="1:51" x14ac:dyDescent="0.25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5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AA365" s="11"/>
      <c r="AB365" s="11"/>
      <c r="AC365" s="11"/>
      <c r="AD365" s="11"/>
      <c r="AE365" s="11"/>
      <c r="AF365" s="11"/>
      <c r="AG365" s="11"/>
      <c r="AH365" s="11"/>
      <c r="AI365" s="11"/>
      <c r="AJ365" s="11"/>
      <c r="AK365" s="15"/>
      <c r="AL365" s="11"/>
      <c r="AM365" s="11"/>
      <c r="AN365" s="11"/>
      <c r="AO365" s="11"/>
      <c r="AP365" s="11"/>
      <c r="AQ365" s="11"/>
      <c r="AR365" s="11"/>
      <c r="AS365" s="11"/>
      <c r="AT365" s="11"/>
      <c r="AU365" s="11"/>
      <c r="AV365" s="11"/>
      <c r="AW365" s="11"/>
      <c r="AX365" s="11"/>
      <c r="AY365" s="11"/>
    </row>
    <row r="366" spans="1:51" x14ac:dyDescent="0.25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5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AA366" s="11"/>
      <c r="AB366" s="11"/>
      <c r="AC366" s="11"/>
      <c r="AD366" s="11"/>
      <c r="AE366" s="11"/>
      <c r="AF366" s="11"/>
      <c r="AG366" s="11"/>
      <c r="AH366" s="11"/>
      <c r="AI366" s="11"/>
      <c r="AJ366" s="11"/>
      <c r="AK366" s="15"/>
      <c r="AL366" s="11"/>
      <c r="AM366" s="11"/>
      <c r="AN366" s="11"/>
      <c r="AO366" s="11"/>
      <c r="AP366" s="11"/>
      <c r="AQ366" s="11"/>
      <c r="AR366" s="11"/>
      <c r="AS366" s="11"/>
      <c r="AT366" s="11"/>
      <c r="AU366" s="11"/>
      <c r="AV366" s="11"/>
      <c r="AW366" s="11"/>
      <c r="AX366" s="11"/>
      <c r="AY366" s="11"/>
    </row>
    <row r="367" spans="1:51" x14ac:dyDescent="0.25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5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AA367" s="11"/>
      <c r="AB367" s="11"/>
      <c r="AC367" s="11"/>
      <c r="AD367" s="11"/>
      <c r="AE367" s="11"/>
      <c r="AF367" s="11"/>
      <c r="AG367" s="11"/>
      <c r="AH367" s="11"/>
      <c r="AI367" s="11"/>
      <c r="AJ367" s="11"/>
      <c r="AK367" s="15"/>
      <c r="AL367" s="11"/>
      <c r="AM367" s="11"/>
      <c r="AN367" s="11"/>
      <c r="AO367" s="11"/>
      <c r="AP367" s="11"/>
      <c r="AQ367" s="11"/>
      <c r="AR367" s="11"/>
      <c r="AS367" s="11"/>
      <c r="AT367" s="11"/>
      <c r="AU367" s="11"/>
      <c r="AV367" s="11"/>
      <c r="AW367" s="11"/>
      <c r="AX367" s="11"/>
      <c r="AY367" s="11"/>
    </row>
    <row r="368" spans="1:51" x14ac:dyDescent="0.25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5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AA368" s="11"/>
      <c r="AB368" s="11"/>
      <c r="AC368" s="11"/>
      <c r="AD368" s="11"/>
      <c r="AE368" s="11"/>
      <c r="AF368" s="11"/>
      <c r="AG368" s="11"/>
      <c r="AH368" s="11"/>
      <c r="AI368" s="11"/>
      <c r="AJ368" s="11"/>
      <c r="AK368" s="15"/>
      <c r="AL368" s="11"/>
      <c r="AM368" s="11"/>
      <c r="AN368" s="11"/>
      <c r="AO368" s="11"/>
      <c r="AP368" s="11"/>
      <c r="AQ368" s="11"/>
      <c r="AR368" s="11"/>
      <c r="AS368" s="11"/>
      <c r="AT368" s="11"/>
      <c r="AU368" s="11"/>
      <c r="AV368" s="11"/>
      <c r="AW368" s="11"/>
      <c r="AX368" s="11"/>
      <c r="AY368" s="11"/>
    </row>
    <row r="369" spans="1:51" x14ac:dyDescent="0.25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5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AA369" s="11"/>
      <c r="AB369" s="11"/>
      <c r="AC369" s="11"/>
      <c r="AD369" s="11"/>
      <c r="AE369" s="11"/>
      <c r="AF369" s="11"/>
      <c r="AG369" s="11"/>
      <c r="AH369" s="11"/>
      <c r="AI369" s="11"/>
      <c r="AJ369" s="11"/>
      <c r="AK369" s="15"/>
      <c r="AL369" s="11"/>
      <c r="AM369" s="11"/>
      <c r="AN369" s="11"/>
      <c r="AO369" s="11"/>
      <c r="AP369" s="11"/>
      <c r="AQ369" s="11"/>
      <c r="AR369" s="11"/>
      <c r="AS369" s="11"/>
      <c r="AT369" s="11"/>
      <c r="AU369" s="11"/>
      <c r="AV369" s="11"/>
      <c r="AW369" s="11"/>
      <c r="AX369" s="11"/>
      <c r="AY369" s="11"/>
    </row>
    <row r="370" spans="1:51" x14ac:dyDescent="0.25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5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AA370" s="11"/>
      <c r="AB370" s="11"/>
      <c r="AC370" s="11"/>
      <c r="AD370" s="11"/>
      <c r="AE370" s="11"/>
      <c r="AF370" s="11"/>
      <c r="AG370" s="11"/>
      <c r="AH370" s="11"/>
      <c r="AI370" s="11"/>
      <c r="AJ370" s="11"/>
      <c r="AK370" s="15"/>
      <c r="AL370" s="11"/>
      <c r="AM370" s="11"/>
      <c r="AN370" s="11"/>
      <c r="AO370" s="11"/>
      <c r="AP370" s="11"/>
      <c r="AQ370" s="11"/>
      <c r="AR370" s="11"/>
      <c r="AS370" s="11"/>
      <c r="AT370" s="11"/>
      <c r="AU370" s="11"/>
      <c r="AV370" s="11"/>
      <c r="AW370" s="11"/>
      <c r="AX370" s="11"/>
      <c r="AY370" s="11"/>
    </row>
    <row r="371" spans="1:51" x14ac:dyDescent="0.25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5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AA371" s="11"/>
      <c r="AB371" s="11"/>
      <c r="AC371" s="11"/>
      <c r="AD371" s="11"/>
      <c r="AE371" s="11"/>
      <c r="AF371" s="11"/>
      <c r="AG371" s="11"/>
      <c r="AH371" s="11"/>
      <c r="AI371" s="11"/>
      <c r="AJ371" s="11"/>
      <c r="AK371" s="15"/>
      <c r="AL371" s="11"/>
      <c r="AM371" s="11"/>
      <c r="AN371" s="11"/>
      <c r="AO371" s="11"/>
      <c r="AP371" s="11"/>
      <c r="AQ371" s="11"/>
      <c r="AR371" s="11"/>
      <c r="AS371" s="11"/>
      <c r="AT371" s="11"/>
      <c r="AU371" s="11"/>
      <c r="AV371" s="11"/>
      <c r="AW371" s="11"/>
      <c r="AX371" s="11"/>
      <c r="AY371" s="11"/>
    </row>
    <row r="372" spans="1:51" x14ac:dyDescent="0.25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5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AA372" s="11"/>
      <c r="AB372" s="11"/>
      <c r="AC372" s="11"/>
      <c r="AD372" s="11"/>
      <c r="AE372" s="11"/>
      <c r="AF372" s="11"/>
      <c r="AG372" s="11"/>
      <c r="AH372" s="11"/>
      <c r="AI372" s="11"/>
      <c r="AJ372" s="11"/>
      <c r="AK372" s="15"/>
      <c r="AL372" s="11"/>
      <c r="AM372" s="11"/>
      <c r="AN372" s="11"/>
      <c r="AO372" s="11"/>
      <c r="AP372" s="11"/>
      <c r="AQ372" s="11"/>
      <c r="AR372" s="11"/>
      <c r="AS372" s="11"/>
      <c r="AT372" s="11"/>
      <c r="AU372" s="11"/>
      <c r="AV372" s="11"/>
      <c r="AW372" s="11"/>
      <c r="AX372" s="11"/>
      <c r="AY372" s="11"/>
    </row>
    <row r="373" spans="1:51" x14ac:dyDescent="0.25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5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AA373" s="11"/>
      <c r="AB373" s="11"/>
      <c r="AC373" s="11"/>
      <c r="AD373" s="11"/>
      <c r="AE373" s="11"/>
      <c r="AF373" s="11"/>
      <c r="AG373" s="11"/>
      <c r="AH373" s="11"/>
      <c r="AI373" s="11"/>
      <c r="AJ373" s="11"/>
      <c r="AK373" s="15"/>
      <c r="AL373" s="11"/>
      <c r="AM373" s="11"/>
      <c r="AN373" s="11"/>
      <c r="AO373" s="11"/>
      <c r="AP373" s="11"/>
      <c r="AQ373" s="11"/>
      <c r="AR373" s="11"/>
      <c r="AS373" s="11"/>
      <c r="AT373" s="11"/>
      <c r="AU373" s="11"/>
      <c r="AV373" s="11"/>
      <c r="AW373" s="11"/>
      <c r="AX373" s="11"/>
      <c r="AY373" s="11"/>
    </row>
    <row r="374" spans="1:51" x14ac:dyDescent="0.25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5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AA374" s="11"/>
      <c r="AB374" s="11"/>
      <c r="AC374" s="11"/>
      <c r="AD374" s="11"/>
      <c r="AE374" s="11"/>
      <c r="AF374" s="11"/>
      <c r="AG374" s="11"/>
      <c r="AH374" s="11"/>
      <c r="AI374" s="11"/>
      <c r="AJ374" s="11"/>
      <c r="AK374" s="15"/>
      <c r="AL374" s="11"/>
      <c r="AM374" s="11"/>
      <c r="AN374" s="11"/>
      <c r="AO374" s="11"/>
      <c r="AP374" s="11"/>
      <c r="AQ374" s="11"/>
      <c r="AR374" s="11"/>
      <c r="AS374" s="11"/>
      <c r="AT374" s="11"/>
      <c r="AU374" s="11"/>
      <c r="AV374" s="11"/>
      <c r="AW374" s="11"/>
      <c r="AX374" s="11"/>
      <c r="AY374" s="11"/>
    </row>
    <row r="375" spans="1:51" x14ac:dyDescent="0.25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5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AA375" s="11"/>
      <c r="AB375" s="11"/>
      <c r="AC375" s="11"/>
      <c r="AD375" s="11"/>
      <c r="AE375" s="11"/>
      <c r="AF375" s="11"/>
      <c r="AG375" s="11"/>
      <c r="AH375" s="11"/>
      <c r="AI375" s="11"/>
      <c r="AJ375" s="11"/>
      <c r="AK375" s="15"/>
      <c r="AL375" s="11"/>
      <c r="AM375" s="11"/>
      <c r="AN375" s="11"/>
      <c r="AO375" s="11"/>
      <c r="AP375" s="11"/>
      <c r="AQ375" s="11"/>
      <c r="AR375" s="11"/>
      <c r="AS375" s="11"/>
      <c r="AT375" s="11"/>
      <c r="AU375" s="11"/>
      <c r="AV375" s="11"/>
      <c r="AW375" s="11"/>
      <c r="AX375" s="11"/>
      <c r="AY375" s="11"/>
    </row>
    <row r="376" spans="1:51" x14ac:dyDescent="0.25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5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AA376" s="11"/>
      <c r="AB376" s="11"/>
      <c r="AC376" s="11"/>
      <c r="AD376" s="11"/>
      <c r="AE376" s="11"/>
      <c r="AF376" s="11"/>
      <c r="AG376" s="11"/>
      <c r="AH376" s="11"/>
      <c r="AI376" s="11"/>
      <c r="AJ376" s="11"/>
      <c r="AK376" s="15"/>
      <c r="AL376" s="11"/>
      <c r="AM376" s="11"/>
      <c r="AN376" s="11"/>
      <c r="AO376" s="11"/>
      <c r="AP376" s="11"/>
      <c r="AQ376" s="11"/>
      <c r="AR376" s="11"/>
      <c r="AS376" s="11"/>
      <c r="AT376" s="11"/>
      <c r="AU376" s="11"/>
      <c r="AV376" s="11"/>
      <c r="AW376" s="11"/>
      <c r="AX376" s="11"/>
      <c r="AY376" s="11"/>
    </row>
    <row r="377" spans="1:51" x14ac:dyDescent="0.25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5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AA377" s="11"/>
      <c r="AB377" s="11"/>
      <c r="AC377" s="11"/>
      <c r="AD377" s="11"/>
      <c r="AE377" s="11"/>
      <c r="AF377" s="11"/>
      <c r="AG377" s="11"/>
      <c r="AH377" s="11"/>
      <c r="AI377" s="11"/>
      <c r="AJ377" s="11"/>
      <c r="AK377" s="15"/>
      <c r="AL377" s="11"/>
      <c r="AM377" s="11"/>
      <c r="AN377" s="11"/>
      <c r="AO377" s="11"/>
      <c r="AP377" s="11"/>
      <c r="AQ377" s="11"/>
      <c r="AR377" s="11"/>
      <c r="AS377" s="11"/>
      <c r="AT377" s="11"/>
      <c r="AU377" s="11"/>
      <c r="AV377" s="11"/>
      <c r="AW377" s="11"/>
      <c r="AX377" s="11"/>
      <c r="AY377" s="11"/>
    </row>
    <row r="378" spans="1:51" x14ac:dyDescent="0.25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5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AA378" s="11"/>
      <c r="AB378" s="11"/>
      <c r="AC378" s="11"/>
      <c r="AD378" s="11"/>
      <c r="AE378" s="11"/>
      <c r="AF378" s="11"/>
      <c r="AG378" s="11"/>
      <c r="AH378" s="11"/>
      <c r="AI378" s="11"/>
      <c r="AJ378" s="11"/>
      <c r="AK378" s="15"/>
      <c r="AL378" s="11"/>
      <c r="AM378" s="11"/>
      <c r="AN378" s="11"/>
      <c r="AO378" s="11"/>
      <c r="AP378" s="11"/>
      <c r="AQ378" s="11"/>
      <c r="AR378" s="11"/>
      <c r="AS378" s="11"/>
      <c r="AT378" s="11"/>
      <c r="AU378" s="11"/>
      <c r="AV378" s="11"/>
      <c r="AW378" s="11"/>
      <c r="AX378" s="11"/>
      <c r="AY378" s="11"/>
    </row>
    <row r="379" spans="1:51" x14ac:dyDescent="0.25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5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AA379" s="11"/>
      <c r="AB379" s="11"/>
      <c r="AC379" s="11"/>
      <c r="AD379" s="11"/>
      <c r="AE379" s="11"/>
      <c r="AF379" s="11"/>
      <c r="AG379" s="11"/>
      <c r="AH379" s="11"/>
      <c r="AI379" s="11"/>
      <c r="AJ379" s="11"/>
      <c r="AK379" s="15"/>
      <c r="AL379" s="11"/>
      <c r="AM379" s="11"/>
      <c r="AN379" s="11"/>
      <c r="AO379" s="11"/>
      <c r="AP379" s="11"/>
      <c r="AQ379" s="11"/>
      <c r="AR379" s="11"/>
      <c r="AS379" s="11"/>
      <c r="AT379" s="11"/>
      <c r="AU379" s="11"/>
      <c r="AV379" s="11"/>
      <c r="AW379" s="11"/>
      <c r="AX379" s="11"/>
      <c r="AY379" s="11"/>
    </row>
    <row r="380" spans="1:51" x14ac:dyDescent="0.25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5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AA380" s="11"/>
      <c r="AB380" s="11"/>
      <c r="AC380" s="11"/>
      <c r="AD380" s="11"/>
      <c r="AE380" s="11"/>
      <c r="AF380" s="11"/>
      <c r="AG380" s="11"/>
      <c r="AH380" s="11"/>
      <c r="AI380" s="11"/>
      <c r="AJ380" s="11"/>
      <c r="AK380" s="15"/>
      <c r="AL380" s="11"/>
      <c r="AM380" s="11"/>
      <c r="AN380" s="11"/>
      <c r="AO380" s="11"/>
      <c r="AP380" s="11"/>
      <c r="AQ380" s="11"/>
      <c r="AR380" s="11"/>
      <c r="AS380" s="11"/>
      <c r="AT380" s="11"/>
      <c r="AU380" s="11"/>
      <c r="AV380" s="11"/>
      <c r="AW380" s="11"/>
      <c r="AX380" s="11"/>
      <c r="AY380" s="11"/>
    </row>
    <row r="381" spans="1:51" x14ac:dyDescent="0.25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5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AA381" s="11"/>
      <c r="AB381" s="11"/>
      <c r="AC381" s="11"/>
      <c r="AD381" s="11"/>
      <c r="AE381" s="11"/>
      <c r="AF381" s="11"/>
      <c r="AG381" s="11"/>
      <c r="AH381" s="11"/>
      <c r="AI381" s="11"/>
      <c r="AJ381" s="11"/>
      <c r="AK381" s="15"/>
      <c r="AL381" s="11"/>
      <c r="AM381" s="11"/>
      <c r="AN381" s="11"/>
      <c r="AO381" s="11"/>
      <c r="AP381" s="11"/>
      <c r="AQ381" s="11"/>
      <c r="AR381" s="11"/>
      <c r="AS381" s="11"/>
      <c r="AT381" s="11"/>
      <c r="AU381" s="11"/>
      <c r="AV381" s="11"/>
      <c r="AW381" s="11"/>
      <c r="AX381" s="11"/>
      <c r="AY381" s="11"/>
    </row>
    <row r="382" spans="1:51" x14ac:dyDescent="0.25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5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5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  <c r="AW382" s="11"/>
      <c r="AX382" s="11"/>
      <c r="AY382" s="11"/>
    </row>
    <row r="383" spans="1:51" x14ac:dyDescent="0.25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5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AA383" s="1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5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  <c r="AV383" s="11"/>
      <c r="AW383" s="11"/>
      <c r="AX383" s="11"/>
      <c r="AY383" s="11"/>
    </row>
    <row r="384" spans="1:51" x14ac:dyDescent="0.25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5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AA384" s="1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5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  <c r="AV384" s="11"/>
      <c r="AW384" s="11"/>
      <c r="AX384" s="11"/>
      <c r="AY384" s="11"/>
    </row>
    <row r="385" spans="1:51" x14ac:dyDescent="0.25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5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AA385" s="1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5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  <c r="AV385" s="11"/>
      <c r="AW385" s="11"/>
      <c r="AX385" s="11"/>
      <c r="AY385" s="11"/>
    </row>
    <row r="386" spans="1:51" x14ac:dyDescent="0.25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5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AA386" s="1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5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  <c r="AV386" s="11"/>
      <c r="AW386" s="11"/>
      <c r="AX386" s="11"/>
      <c r="AY386" s="11"/>
    </row>
    <row r="387" spans="1:51" x14ac:dyDescent="0.25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5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AA387" s="1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5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  <c r="AV387" s="11"/>
      <c r="AW387" s="11"/>
      <c r="AX387" s="11"/>
      <c r="AY387" s="11"/>
    </row>
    <row r="388" spans="1:51" x14ac:dyDescent="0.25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5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AA388" s="1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5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  <c r="AV388" s="11"/>
      <c r="AW388" s="11"/>
      <c r="AX388" s="11"/>
      <c r="AY388" s="11"/>
    </row>
    <row r="389" spans="1:51" x14ac:dyDescent="0.25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5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AA389" s="11"/>
      <c r="AB389" s="11"/>
      <c r="AC389" s="11"/>
      <c r="AD389" s="11"/>
      <c r="AE389" s="11"/>
      <c r="AF389" s="11"/>
      <c r="AG389" s="11"/>
      <c r="AH389" s="11"/>
      <c r="AI389" s="11"/>
      <c r="AJ389" s="11"/>
      <c r="AK389" s="15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  <c r="AV389" s="11"/>
      <c r="AW389" s="11"/>
      <c r="AX389" s="11"/>
      <c r="AY389" s="11"/>
    </row>
    <row r="390" spans="1:51" x14ac:dyDescent="0.25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5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AA390" s="11"/>
      <c r="AB390" s="11"/>
      <c r="AC390" s="11"/>
      <c r="AD390" s="11"/>
      <c r="AE390" s="11"/>
      <c r="AF390" s="11"/>
      <c r="AG390" s="11"/>
      <c r="AH390" s="11"/>
      <c r="AI390" s="11"/>
      <c r="AJ390" s="11"/>
      <c r="AK390" s="15"/>
      <c r="AL390" s="11"/>
      <c r="AM390" s="11"/>
      <c r="AN390" s="11"/>
      <c r="AO390" s="11"/>
      <c r="AP390" s="11"/>
      <c r="AQ390" s="11"/>
      <c r="AR390" s="11"/>
      <c r="AS390" s="11"/>
      <c r="AT390" s="11"/>
      <c r="AU390" s="11"/>
      <c r="AV390" s="11"/>
      <c r="AW390" s="11"/>
      <c r="AX390" s="11"/>
      <c r="AY390" s="11"/>
    </row>
    <row r="391" spans="1:51" x14ac:dyDescent="0.25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5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AA391" s="11"/>
      <c r="AB391" s="11"/>
      <c r="AC391" s="11"/>
      <c r="AD391" s="11"/>
      <c r="AE391" s="11"/>
      <c r="AF391" s="11"/>
      <c r="AG391" s="11"/>
      <c r="AH391" s="11"/>
      <c r="AI391" s="11"/>
      <c r="AJ391" s="11"/>
      <c r="AK391" s="15"/>
      <c r="AL391" s="11"/>
      <c r="AM391" s="11"/>
      <c r="AN391" s="11"/>
      <c r="AO391" s="11"/>
      <c r="AP391" s="11"/>
      <c r="AQ391" s="11"/>
      <c r="AR391" s="11"/>
      <c r="AS391" s="11"/>
      <c r="AT391" s="11"/>
      <c r="AU391" s="11"/>
      <c r="AV391" s="11"/>
      <c r="AW391" s="11"/>
      <c r="AX391" s="11"/>
      <c r="AY391" s="11"/>
    </row>
    <row r="392" spans="1:51" x14ac:dyDescent="0.25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5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AA392" s="11"/>
      <c r="AB392" s="11"/>
      <c r="AC392" s="11"/>
      <c r="AD392" s="11"/>
      <c r="AE392" s="11"/>
      <c r="AF392" s="11"/>
      <c r="AG392" s="11"/>
      <c r="AH392" s="11"/>
      <c r="AI392" s="11"/>
      <c r="AJ392" s="11"/>
      <c r="AK392" s="15"/>
      <c r="AL392" s="11"/>
      <c r="AM392" s="11"/>
      <c r="AN392" s="11"/>
      <c r="AO392" s="11"/>
      <c r="AP392" s="11"/>
      <c r="AQ392" s="11"/>
      <c r="AR392" s="11"/>
      <c r="AS392" s="11"/>
      <c r="AT392" s="11"/>
      <c r="AU392" s="11"/>
      <c r="AV392" s="11"/>
      <c r="AW392" s="11"/>
      <c r="AX392" s="11"/>
      <c r="AY392" s="11"/>
    </row>
    <row r="393" spans="1:51" x14ac:dyDescent="0.25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5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AA393" s="11"/>
      <c r="AB393" s="11"/>
      <c r="AC393" s="11"/>
      <c r="AD393" s="11"/>
      <c r="AE393" s="11"/>
      <c r="AF393" s="11"/>
      <c r="AG393" s="11"/>
      <c r="AH393" s="11"/>
      <c r="AI393" s="11"/>
      <c r="AJ393" s="11"/>
      <c r="AK393" s="15"/>
      <c r="AL393" s="11"/>
      <c r="AM393" s="11"/>
      <c r="AN393" s="11"/>
      <c r="AO393" s="11"/>
      <c r="AP393" s="11"/>
      <c r="AQ393" s="11"/>
      <c r="AR393" s="11"/>
      <c r="AS393" s="11"/>
      <c r="AT393" s="11"/>
      <c r="AU393" s="11"/>
      <c r="AV393" s="11"/>
      <c r="AW393" s="11"/>
      <c r="AX393" s="11"/>
      <c r="AY393" s="11"/>
    </row>
    <row r="394" spans="1:51" x14ac:dyDescent="0.25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5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AA394" s="11"/>
      <c r="AB394" s="11"/>
      <c r="AC394" s="11"/>
      <c r="AD394" s="11"/>
      <c r="AE394" s="11"/>
      <c r="AF394" s="11"/>
      <c r="AG394" s="11"/>
      <c r="AH394" s="11"/>
      <c r="AI394" s="11"/>
      <c r="AJ394" s="11"/>
      <c r="AK394" s="15"/>
      <c r="AL394" s="11"/>
      <c r="AM394" s="11"/>
      <c r="AN394" s="11"/>
      <c r="AO394" s="11"/>
      <c r="AP394" s="11"/>
      <c r="AQ394" s="11"/>
      <c r="AR394" s="11"/>
      <c r="AS394" s="11"/>
      <c r="AT394" s="11"/>
      <c r="AU394" s="11"/>
      <c r="AV394" s="11"/>
      <c r="AW394" s="11"/>
      <c r="AX394" s="11"/>
      <c r="AY394" s="11"/>
    </row>
    <row r="395" spans="1:51" x14ac:dyDescent="0.25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5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AA395" s="11"/>
      <c r="AB395" s="11"/>
      <c r="AC395" s="11"/>
      <c r="AD395" s="11"/>
      <c r="AE395" s="11"/>
      <c r="AF395" s="11"/>
      <c r="AG395" s="11"/>
      <c r="AH395" s="11"/>
      <c r="AI395" s="11"/>
      <c r="AJ395" s="11"/>
      <c r="AK395" s="15"/>
      <c r="AL395" s="11"/>
      <c r="AM395" s="11"/>
      <c r="AN395" s="11"/>
      <c r="AO395" s="11"/>
      <c r="AP395" s="11"/>
      <c r="AQ395" s="11"/>
      <c r="AR395" s="11"/>
      <c r="AS395" s="11"/>
      <c r="AT395" s="11"/>
      <c r="AU395" s="11"/>
      <c r="AV395" s="11"/>
      <c r="AW395" s="11"/>
      <c r="AX395" s="11"/>
      <c r="AY395" s="11"/>
    </row>
    <row r="396" spans="1:51" x14ac:dyDescent="0.25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5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AA396" s="11"/>
      <c r="AB396" s="11"/>
      <c r="AC396" s="11"/>
      <c r="AD396" s="11"/>
      <c r="AE396" s="11"/>
      <c r="AF396" s="11"/>
      <c r="AG396" s="11"/>
      <c r="AH396" s="11"/>
      <c r="AI396" s="11"/>
      <c r="AJ396" s="11"/>
      <c r="AK396" s="15"/>
      <c r="AL396" s="11"/>
      <c r="AM396" s="11"/>
      <c r="AN396" s="11"/>
      <c r="AO396" s="11"/>
      <c r="AP396" s="11"/>
      <c r="AQ396" s="11"/>
      <c r="AR396" s="11"/>
      <c r="AS396" s="11"/>
      <c r="AT396" s="11"/>
      <c r="AU396" s="11"/>
      <c r="AV396" s="11"/>
      <c r="AW396" s="11"/>
      <c r="AX396" s="11"/>
      <c r="AY396" s="11"/>
    </row>
    <row r="397" spans="1:51" x14ac:dyDescent="0.25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5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AA397" s="11"/>
      <c r="AB397" s="11"/>
      <c r="AC397" s="11"/>
      <c r="AD397" s="11"/>
      <c r="AE397" s="11"/>
      <c r="AF397" s="11"/>
      <c r="AG397" s="11"/>
      <c r="AH397" s="11"/>
      <c r="AI397" s="11"/>
      <c r="AJ397" s="11"/>
      <c r="AK397" s="15"/>
      <c r="AL397" s="11"/>
      <c r="AM397" s="11"/>
      <c r="AN397" s="11"/>
      <c r="AO397" s="11"/>
      <c r="AP397" s="11"/>
      <c r="AQ397" s="11"/>
      <c r="AR397" s="11"/>
      <c r="AS397" s="11"/>
      <c r="AT397" s="11"/>
      <c r="AU397" s="11"/>
      <c r="AV397" s="11"/>
      <c r="AW397" s="11"/>
      <c r="AX397" s="11"/>
      <c r="AY397" s="11"/>
    </row>
    <row r="398" spans="1:51" x14ac:dyDescent="0.25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5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AA398" s="11"/>
      <c r="AB398" s="11"/>
      <c r="AC398" s="11"/>
      <c r="AD398" s="11"/>
      <c r="AE398" s="11"/>
      <c r="AF398" s="11"/>
      <c r="AG398" s="11"/>
      <c r="AH398" s="11"/>
      <c r="AI398" s="11"/>
      <c r="AJ398" s="11"/>
      <c r="AK398" s="15"/>
      <c r="AL398" s="11"/>
      <c r="AM398" s="11"/>
      <c r="AN398" s="11"/>
      <c r="AO398" s="11"/>
      <c r="AP398" s="11"/>
      <c r="AQ398" s="11"/>
      <c r="AR398" s="11"/>
      <c r="AS398" s="11"/>
      <c r="AT398" s="11"/>
      <c r="AU398" s="11"/>
      <c r="AV398" s="11"/>
      <c r="AW398" s="11"/>
      <c r="AX398" s="11"/>
      <c r="AY398" s="11"/>
    </row>
    <row r="399" spans="1:51" x14ac:dyDescent="0.25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5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AA399" s="11"/>
      <c r="AB399" s="11"/>
      <c r="AC399" s="11"/>
      <c r="AD399" s="11"/>
      <c r="AE399" s="11"/>
      <c r="AF399" s="11"/>
      <c r="AG399" s="11"/>
      <c r="AH399" s="11"/>
      <c r="AI399" s="11"/>
      <c r="AJ399" s="11"/>
      <c r="AK399" s="15"/>
      <c r="AL399" s="11"/>
      <c r="AM399" s="11"/>
      <c r="AN399" s="11"/>
      <c r="AO399" s="11"/>
      <c r="AP399" s="11"/>
      <c r="AQ399" s="11"/>
      <c r="AR399" s="11"/>
      <c r="AS399" s="11"/>
      <c r="AT399" s="11"/>
      <c r="AU399" s="11"/>
      <c r="AV399" s="11"/>
      <c r="AW399" s="11"/>
      <c r="AX399" s="11"/>
      <c r="AY399" s="11"/>
    </row>
    <row r="400" spans="1:51" x14ac:dyDescent="0.25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5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AA400" s="11"/>
      <c r="AB400" s="11"/>
      <c r="AC400" s="11"/>
      <c r="AD400" s="11"/>
      <c r="AE400" s="11"/>
      <c r="AF400" s="11"/>
      <c r="AG400" s="11"/>
      <c r="AH400" s="11"/>
      <c r="AI400" s="11"/>
      <c r="AJ400" s="11"/>
      <c r="AK400" s="15"/>
      <c r="AL400" s="11"/>
      <c r="AM400" s="11"/>
      <c r="AN400" s="11"/>
      <c r="AO400" s="11"/>
      <c r="AP400" s="11"/>
      <c r="AQ400" s="11"/>
      <c r="AR400" s="11"/>
      <c r="AS400" s="11"/>
      <c r="AT400" s="11"/>
      <c r="AU400" s="11"/>
      <c r="AV400" s="11"/>
      <c r="AW400" s="11"/>
      <c r="AX400" s="11"/>
      <c r="AY400" s="11"/>
    </row>
    <row r="401" spans="1:51" x14ac:dyDescent="0.25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5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AA401" s="11"/>
      <c r="AB401" s="11"/>
      <c r="AC401" s="11"/>
      <c r="AD401" s="11"/>
      <c r="AE401" s="11"/>
      <c r="AF401" s="11"/>
      <c r="AG401" s="11"/>
      <c r="AH401" s="11"/>
      <c r="AI401" s="11"/>
      <c r="AJ401" s="11"/>
      <c r="AK401" s="15"/>
      <c r="AL401" s="11"/>
      <c r="AM401" s="11"/>
      <c r="AN401" s="11"/>
      <c r="AO401" s="11"/>
      <c r="AP401" s="11"/>
      <c r="AQ401" s="11"/>
      <c r="AR401" s="11"/>
      <c r="AS401" s="11"/>
      <c r="AT401" s="11"/>
      <c r="AU401" s="11"/>
      <c r="AV401" s="11"/>
      <c r="AW401" s="11"/>
      <c r="AX401" s="11"/>
      <c r="AY401" s="11"/>
    </row>
    <row r="402" spans="1:51" x14ac:dyDescent="0.25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5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AA402" s="11"/>
      <c r="AB402" s="11"/>
      <c r="AC402" s="11"/>
      <c r="AD402" s="11"/>
      <c r="AE402" s="11"/>
      <c r="AF402" s="11"/>
      <c r="AG402" s="11"/>
      <c r="AH402" s="11"/>
      <c r="AI402" s="11"/>
      <c r="AJ402" s="11"/>
      <c r="AK402" s="15"/>
      <c r="AL402" s="11"/>
      <c r="AM402" s="11"/>
      <c r="AN402" s="11"/>
      <c r="AO402" s="11"/>
      <c r="AP402" s="11"/>
      <c r="AQ402" s="11"/>
      <c r="AR402" s="11"/>
      <c r="AS402" s="11"/>
      <c r="AT402" s="11"/>
      <c r="AU402" s="11"/>
      <c r="AV402" s="11"/>
      <c r="AW402" s="11"/>
      <c r="AX402" s="11"/>
      <c r="AY402" s="11"/>
    </row>
    <row r="403" spans="1:51" x14ac:dyDescent="0.25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5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AA403" s="11"/>
      <c r="AB403" s="11"/>
      <c r="AC403" s="11"/>
      <c r="AD403" s="11"/>
      <c r="AE403" s="11"/>
      <c r="AF403" s="11"/>
      <c r="AG403" s="11"/>
      <c r="AH403" s="11"/>
      <c r="AI403" s="11"/>
      <c r="AJ403" s="11"/>
      <c r="AK403" s="15"/>
      <c r="AL403" s="11"/>
      <c r="AM403" s="11"/>
      <c r="AN403" s="11"/>
      <c r="AO403" s="11"/>
      <c r="AP403" s="11"/>
      <c r="AQ403" s="11"/>
      <c r="AR403" s="11"/>
      <c r="AS403" s="11"/>
      <c r="AT403" s="11"/>
      <c r="AU403" s="11"/>
      <c r="AV403" s="11"/>
      <c r="AW403" s="11"/>
      <c r="AX403" s="11"/>
      <c r="AY403" s="11"/>
    </row>
    <row r="404" spans="1:51" x14ac:dyDescent="0.25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5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AA404" s="11"/>
      <c r="AB404" s="11"/>
      <c r="AC404" s="11"/>
      <c r="AD404" s="11"/>
      <c r="AE404" s="11"/>
      <c r="AF404" s="11"/>
      <c r="AG404" s="11"/>
      <c r="AH404" s="11"/>
      <c r="AI404" s="11"/>
      <c r="AJ404" s="11"/>
      <c r="AK404" s="15"/>
      <c r="AL404" s="11"/>
      <c r="AM404" s="11"/>
      <c r="AN404" s="11"/>
      <c r="AO404" s="11"/>
      <c r="AP404" s="11"/>
      <c r="AQ404" s="11"/>
      <c r="AR404" s="11"/>
      <c r="AS404" s="11"/>
      <c r="AT404" s="11"/>
      <c r="AU404" s="11"/>
      <c r="AV404" s="11"/>
      <c r="AW404" s="11"/>
      <c r="AX404" s="11"/>
      <c r="AY404" s="11"/>
    </row>
    <row r="405" spans="1:51" x14ac:dyDescent="0.25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5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AA405" s="11"/>
      <c r="AB405" s="11"/>
      <c r="AC405" s="11"/>
      <c r="AD405" s="11"/>
      <c r="AE405" s="11"/>
      <c r="AF405" s="11"/>
      <c r="AG405" s="11"/>
      <c r="AH405" s="11"/>
      <c r="AI405" s="11"/>
      <c r="AJ405" s="11"/>
      <c r="AK405" s="15"/>
      <c r="AL405" s="11"/>
      <c r="AM405" s="11"/>
      <c r="AN405" s="11"/>
      <c r="AO405" s="11"/>
      <c r="AP405" s="11"/>
      <c r="AQ405" s="11"/>
      <c r="AR405" s="11"/>
      <c r="AS405" s="11"/>
      <c r="AT405" s="11"/>
      <c r="AU405" s="11"/>
      <c r="AV405" s="11"/>
      <c r="AW405" s="11"/>
      <c r="AX405" s="11"/>
      <c r="AY405" s="11"/>
    </row>
    <row r="406" spans="1:51" x14ac:dyDescent="0.25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5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AA406" s="11"/>
      <c r="AB406" s="11"/>
      <c r="AC406" s="11"/>
      <c r="AD406" s="11"/>
      <c r="AE406" s="11"/>
      <c r="AF406" s="11"/>
      <c r="AG406" s="11"/>
      <c r="AH406" s="11"/>
      <c r="AI406" s="11"/>
      <c r="AJ406" s="11"/>
      <c r="AK406" s="15"/>
      <c r="AL406" s="11"/>
      <c r="AM406" s="11"/>
      <c r="AN406" s="11"/>
      <c r="AO406" s="11"/>
      <c r="AP406" s="11"/>
      <c r="AQ406" s="11"/>
      <c r="AR406" s="11"/>
      <c r="AS406" s="11"/>
      <c r="AT406" s="11"/>
      <c r="AU406" s="11"/>
      <c r="AV406" s="11"/>
      <c r="AW406" s="11"/>
      <c r="AX406" s="11"/>
      <c r="AY406" s="11"/>
    </row>
    <row r="407" spans="1:51" x14ac:dyDescent="0.25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5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AA407" s="11"/>
      <c r="AB407" s="11"/>
      <c r="AC407" s="11"/>
      <c r="AD407" s="11"/>
      <c r="AE407" s="11"/>
      <c r="AF407" s="11"/>
      <c r="AG407" s="11"/>
      <c r="AH407" s="11"/>
      <c r="AI407" s="11"/>
      <c r="AJ407" s="11"/>
      <c r="AK407" s="15"/>
      <c r="AL407" s="11"/>
      <c r="AM407" s="11"/>
      <c r="AN407" s="11"/>
      <c r="AO407" s="11"/>
      <c r="AP407" s="11"/>
      <c r="AQ407" s="11"/>
      <c r="AR407" s="11"/>
      <c r="AS407" s="11"/>
      <c r="AT407" s="11"/>
      <c r="AU407" s="11"/>
      <c r="AV407" s="11"/>
      <c r="AW407" s="11"/>
      <c r="AX407" s="11"/>
      <c r="AY407" s="11"/>
    </row>
    <row r="408" spans="1:51" x14ac:dyDescent="0.25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5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AA408" s="11"/>
      <c r="AB408" s="11"/>
      <c r="AC408" s="11"/>
      <c r="AD408" s="11"/>
      <c r="AE408" s="11"/>
      <c r="AF408" s="11"/>
      <c r="AG408" s="11"/>
      <c r="AH408" s="11"/>
      <c r="AI408" s="11"/>
      <c r="AJ408" s="11"/>
      <c r="AK408" s="15"/>
      <c r="AL408" s="11"/>
      <c r="AM408" s="11"/>
      <c r="AN408" s="11"/>
      <c r="AO408" s="11"/>
      <c r="AP408" s="11"/>
      <c r="AQ408" s="11"/>
      <c r="AR408" s="11"/>
      <c r="AS408" s="11"/>
      <c r="AT408" s="11"/>
      <c r="AU408" s="11"/>
      <c r="AV408" s="11"/>
      <c r="AW408" s="11"/>
      <c r="AX408" s="11"/>
      <c r="AY408" s="11"/>
    </row>
    <row r="409" spans="1:51" x14ac:dyDescent="0.25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5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AA409" s="11"/>
      <c r="AB409" s="11"/>
      <c r="AC409" s="11"/>
      <c r="AD409" s="11"/>
      <c r="AE409" s="11"/>
      <c r="AF409" s="11"/>
      <c r="AG409" s="11"/>
      <c r="AH409" s="11"/>
      <c r="AI409" s="11"/>
      <c r="AJ409" s="11"/>
      <c r="AK409" s="15"/>
      <c r="AL409" s="11"/>
      <c r="AM409" s="11"/>
      <c r="AN409" s="11"/>
      <c r="AO409" s="11"/>
      <c r="AP409" s="11"/>
      <c r="AQ409" s="11"/>
      <c r="AR409" s="11"/>
      <c r="AS409" s="11"/>
      <c r="AT409" s="11"/>
      <c r="AU409" s="11"/>
      <c r="AV409" s="11"/>
      <c r="AW409" s="11"/>
      <c r="AX409" s="11"/>
      <c r="AY409" s="11"/>
    </row>
    <row r="410" spans="1:51" x14ac:dyDescent="0.25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5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AA410" s="11"/>
      <c r="AB410" s="11"/>
      <c r="AC410" s="11"/>
      <c r="AD410" s="11"/>
      <c r="AE410" s="11"/>
      <c r="AF410" s="11"/>
      <c r="AG410" s="11"/>
      <c r="AH410" s="11"/>
      <c r="AI410" s="11"/>
      <c r="AJ410" s="11"/>
      <c r="AK410" s="15"/>
      <c r="AL410" s="11"/>
      <c r="AM410" s="11"/>
      <c r="AN410" s="11"/>
      <c r="AO410" s="11"/>
      <c r="AP410" s="11"/>
      <c r="AQ410" s="11"/>
      <c r="AR410" s="11"/>
      <c r="AS410" s="11"/>
      <c r="AT410" s="11"/>
      <c r="AU410" s="11"/>
      <c r="AV410" s="11"/>
      <c r="AW410" s="11"/>
      <c r="AX410" s="11"/>
      <c r="AY410" s="11"/>
    </row>
    <row r="411" spans="1:51" x14ac:dyDescent="0.25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5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AA411" s="11"/>
      <c r="AB411" s="11"/>
      <c r="AC411" s="11"/>
      <c r="AD411" s="11"/>
      <c r="AE411" s="11"/>
      <c r="AF411" s="11"/>
      <c r="AG411" s="11"/>
      <c r="AH411" s="11"/>
      <c r="AI411" s="11"/>
      <c r="AJ411" s="11"/>
      <c r="AK411" s="15"/>
      <c r="AL411" s="11"/>
      <c r="AM411" s="11"/>
      <c r="AN411" s="11"/>
      <c r="AO411" s="11"/>
      <c r="AP411" s="11"/>
      <c r="AQ411" s="11"/>
      <c r="AR411" s="11"/>
      <c r="AS411" s="11"/>
      <c r="AT411" s="11"/>
      <c r="AU411" s="11"/>
      <c r="AV411" s="11"/>
      <c r="AW411" s="11"/>
      <c r="AX411" s="11"/>
      <c r="AY411" s="11"/>
    </row>
    <row r="412" spans="1:51" x14ac:dyDescent="0.25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5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AA412" s="11"/>
      <c r="AB412" s="11"/>
      <c r="AC412" s="11"/>
      <c r="AD412" s="11"/>
      <c r="AE412" s="11"/>
      <c r="AF412" s="11"/>
      <c r="AG412" s="11"/>
      <c r="AH412" s="11"/>
      <c r="AI412" s="11"/>
      <c r="AJ412" s="11"/>
      <c r="AK412" s="15"/>
      <c r="AL412" s="11"/>
      <c r="AM412" s="11"/>
      <c r="AN412" s="11"/>
      <c r="AO412" s="11"/>
      <c r="AP412" s="11"/>
      <c r="AQ412" s="11"/>
      <c r="AR412" s="11"/>
      <c r="AS412" s="11"/>
      <c r="AT412" s="11"/>
      <c r="AU412" s="11"/>
      <c r="AV412" s="11"/>
      <c r="AW412" s="11"/>
      <c r="AX412" s="11"/>
      <c r="AY412" s="11"/>
    </row>
    <row r="413" spans="1:51" x14ac:dyDescent="0.25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5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AA413" s="11"/>
      <c r="AB413" s="11"/>
      <c r="AC413" s="11"/>
      <c r="AD413" s="11"/>
      <c r="AE413" s="11"/>
      <c r="AF413" s="11"/>
      <c r="AG413" s="11"/>
      <c r="AH413" s="11"/>
      <c r="AI413" s="11"/>
      <c r="AJ413" s="11"/>
      <c r="AK413" s="15"/>
      <c r="AL413" s="11"/>
      <c r="AM413" s="11"/>
      <c r="AN413" s="11"/>
      <c r="AO413" s="11"/>
      <c r="AP413" s="11"/>
      <c r="AQ413" s="11"/>
      <c r="AR413" s="11"/>
      <c r="AS413" s="11"/>
      <c r="AT413" s="11"/>
      <c r="AU413" s="11"/>
      <c r="AV413" s="11"/>
      <c r="AW413" s="11"/>
      <c r="AX413" s="11"/>
      <c r="AY413" s="11"/>
    </row>
    <row r="414" spans="1:51" x14ac:dyDescent="0.25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5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AA414" s="11"/>
      <c r="AB414" s="11"/>
      <c r="AC414" s="11"/>
      <c r="AD414" s="11"/>
      <c r="AE414" s="11"/>
      <c r="AF414" s="11"/>
      <c r="AG414" s="11"/>
      <c r="AH414" s="11"/>
      <c r="AI414" s="11"/>
      <c r="AJ414" s="11"/>
      <c r="AK414" s="15"/>
      <c r="AL414" s="11"/>
      <c r="AM414" s="11"/>
      <c r="AN414" s="11"/>
      <c r="AO414" s="11"/>
      <c r="AP414" s="11"/>
      <c r="AQ414" s="11"/>
      <c r="AR414" s="11"/>
      <c r="AS414" s="11"/>
      <c r="AT414" s="11"/>
      <c r="AU414" s="11"/>
      <c r="AV414" s="11"/>
      <c r="AW414" s="11"/>
      <c r="AX414" s="11"/>
      <c r="AY414" s="11"/>
    </row>
    <row r="415" spans="1:51" x14ac:dyDescent="0.25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5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AA415" s="11"/>
      <c r="AB415" s="11"/>
      <c r="AC415" s="11"/>
      <c r="AD415" s="11"/>
      <c r="AE415" s="11"/>
      <c r="AF415" s="11"/>
      <c r="AG415" s="11"/>
      <c r="AH415" s="11"/>
      <c r="AI415" s="11"/>
      <c r="AJ415" s="11"/>
      <c r="AK415" s="15"/>
      <c r="AL415" s="11"/>
      <c r="AM415" s="11"/>
      <c r="AN415" s="11"/>
      <c r="AO415" s="11"/>
      <c r="AP415" s="11"/>
      <c r="AQ415" s="11"/>
      <c r="AR415" s="11"/>
      <c r="AS415" s="11"/>
      <c r="AT415" s="11"/>
      <c r="AU415" s="11"/>
      <c r="AV415" s="11"/>
      <c r="AW415" s="11"/>
      <c r="AX415" s="11"/>
      <c r="AY415" s="11"/>
    </row>
    <row r="416" spans="1:51" x14ac:dyDescent="0.25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5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AA416" s="11"/>
      <c r="AB416" s="11"/>
      <c r="AC416" s="11"/>
      <c r="AD416" s="11"/>
      <c r="AE416" s="11"/>
      <c r="AF416" s="11"/>
      <c r="AG416" s="11"/>
      <c r="AH416" s="11"/>
      <c r="AI416" s="11"/>
      <c r="AJ416" s="11"/>
      <c r="AK416" s="15"/>
      <c r="AL416" s="11"/>
      <c r="AM416" s="11"/>
      <c r="AN416" s="11"/>
      <c r="AO416" s="11"/>
      <c r="AP416" s="11"/>
      <c r="AQ416" s="11"/>
      <c r="AR416" s="11"/>
      <c r="AS416" s="11"/>
      <c r="AT416" s="11"/>
      <c r="AU416" s="11"/>
      <c r="AV416" s="11"/>
      <c r="AW416" s="11"/>
      <c r="AX416" s="11"/>
      <c r="AY416" s="11"/>
    </row>
    <row r="417" spans="1:51" x14ac:dyDescent="0.25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5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AA417" s="11"/>
      <c r="AB417" s="11"/>
      <c r="AC417" s="11"/>
      <c r="AD417" s="11"/>
      <c r="AE417" s="11"/>
      <c r="AF417" s="11"/>
      <c r="AG417" s="11"/>
      <c r="AH417" s="11"/>
      <c r="AI417" s="11"/>
      <c r="AJ417" s="11"/>
      <c r="AK417" s="15"/>
      <c r="AL417" s="11"/>
      <c r="AM417" s="11"/>
      <c r="AN417" s="11"/>
      <c r="AO417" s="11"/>
      <c r="AP417" s="11"/>
      <c r="AQ417" s="11"/>
      <c r="AR417" s="11"/>
      <c r="AS417" s="11"/>
      <c r="AT417" s="11"/>
      <c r="AU417" s="11"/>
      <c r="AV417" s="11"/>
      <c r="AW417" s="11"/>
      <c r="AX417" s="11"/>
      <c r="AY417" s="11"/>
    </row>
    <row r="418" spans="1:51" x14ac:dyDescent="0.25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5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AA418" s="11"/>
      <c r="AB418" s="11"/>
      <c r="AC418" s="11"/>
      <c r="AD418" s="11"/>
      <c r="AE418" s="11"/>
      <c r="AF418" s="11"/>
      <c r="AG418" s="11"/>
      <c r="AH418" s="11"/>
      <c r="AI418" s="11"/>
      <c r="AJ418" s="11"/>
      <c r="AK418" s="15"/>
      <c r="AL418" s="11"/>
      <c r="AM418" s="11"/>
      <c r="AN418" s="11"/>
      <c r="AO418" s="11"/>
      <c r="AP418" s="11"/>
      <c r="AQ418" s="11"/>
      <c r="AR418" s="11"/>
      <c r="AS418" s="11"/>
      <c r="AT418" s="11"/>
      <c r="AU418" s="11"/>
      <c r="AV418" s="11"/>
      <c r="AW418" s="11"/>
      <c r="AX418" s="11"/>
      <c r="AY418" s="11"/>
    </row>
    <row r="419" spans="1:51" x14ac:dyDescent="0.25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5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AA419" s="11"/>
      <c r="AB419" s="11"/>
      <c r="AC419" s="11"/>
      <c r="AD419" s="11"/>
      <c r="AE419" s="11"/>
      <c r="AF419" s="11"/>
      <c r="AG419" s="11"/>
      <c r="AH419" s="11"/>
      <c r="AI419" s="11"/>
      <c r="AJ419" s="11"/>
      <c r="AK419" s="15"/>
      <c r="AL419" s="11"/>
      <c r="AM419" s="11"/>
      <c r="AN419" s="11"/>
      <c r="AO419" s="11"/>
      <c r="AP419" s="11"/>
      <c r="AQ419" s="11"/>
      <c r="AR419" s="11"/>
      <c r="AS419" s="11"/>
      <c r="AT419" s="11"/>
      <c r="AU419" s="11"/>
      <c r="AV419" s="11"/>
      <c r="AW419" s="11"/>
      <c r="AX419" s="11"/>
      <c r="AY419" s="11"/>
    </row>
    <row r="420" spans="1:51" x14ac:dyDescent="0.25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5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AA420" s="11"/>
      <c r="AB420" s="11"/>
      <c r="AC420" s="11"/>
      <c r="AD420" s="11"/>
      <c r="AE420" s="11"/>
      <c r="AF420" s="11"/>
      <c r="AG420" s="11"/>
      <c r="AH420" s="11"/>
      <c r="AI420" s="11"/>
      <c r="AJ420" s="11"/>
      <c r="AK420" s="15"/>
      <c r="AL420" s="11"/>
      <c r="AM420" s="11"/>
      <c r="AN420" s="11"/>
      <c r="AO420" s="11"/>
      <c r="AP420" s="11"/>
      <c r="AQ420" s="11"/>
      <c r="AR420" s="11"/>
      <c r="AS420" s="11"/>
      <c r="AT420" s="11"/>
      <c r="AU420" s="11"/>
      <c r="AV420" s="11"/>
      <c r="AW420" s="11"/>
      <c r="AX420" s="11"/>
      <c r="AY420" s="11"/>
    </row>
    <row r="421" spans="1:51" x14ac:dyDescent="0.25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5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AA421" s="11"/>
      <c r="AB421" s="11"/>
      <c r="AC421" s="11"/>
      <c r="AD421" s="11"/>
      <c r="AE421" s="11"/>
      <c r="AF421" s="11"/>
      <c r="AG421" s="11"/>
      <c r="AH421" s="11"/>
      <c r="AI421" s="11"/>
      <c r="AJ421" s="11"/>
      <c r="AK421" s="15"/>
      <c r="AL421" s="11"/>
      <c r="AM421" s="11"/>
      <c r="AN421" s="11"/>
      <c r="AO421" s="11"/>
      <c r="AP421" s="11"/>
      <c r="AQ421" s="11"/>
      <c r="AR421" s="11"/>
      <c r="AS421" s="11"/>
      <c r="AT421" s="11"/>
      <c r="AU421" s="11"/>
      <c r="AV421" s="11"/>
      <c r="AW421" s="11"/>
      <c r="AX421" s="11"/>
      <c r="AY421" s="11"/>
    </row>
    <row r="422" spans="1:51" x14ac:dyDescent="0.25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5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AA422" s="11"/>
      <c r="AB422" s="11"/>
      <c r="AC422" s="11"/>
      <c r="AD422" s="11"/>
      <c r="AE422" s="11"/>
      <c r="AF422" s="11"/>
      <c r="AG422" s="11"/>
      <c r="AH422" s="11"/>
      <c r="AI422" s="11"/>
      <c r="AJ422" s="11"/>
      <c r="AK422" s="15"/>
      <c r="AL422" s="11"/>
      <c r="AM422" s="11"/>
      <c r="AN422" s="11"/>
      <c r="AO422" s="11"/>
      <c r="AP422" s="11"/>
      <c r="AQ422" s="11"/>
      <c r="AR422" s="11"/>
      <c r="AS422" s="11"/>
      <c r="AT422" s="11"/>
      <c r="AU422" s="11"/>
      <c r="AV422" s="11"/>
      <c r="AW422" s="11"/>
      <c r="AX422" s="11"/>
      <c r="AY422" s="11"/>
    </row>
    <row r="423" spans="1:51" x14ac:dyDescent="0.25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5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AA423" s="11"/>
      <c r="AB423" s="11"/>
      <c r="AC423" s="11"/>
      <c r="AD423" s="11"/>
      <c r="AE423" s="11"/>
      <c r="AF423" s="11"/>
      <c r="AG423" s="11"/>
      <c r="AH423" s="11"/>
      <c r="AI423" s="11"/>
      <c r="AJ423" s="11"/>
      <c r="AK423" s="15"/>
      <c r="AL423" s="11"/>
      <c r="AM423" s="11"/>
      <c r="AN423" s="11"/>
      <c r="AO423" s="11"/>
      <c r="AP423" s="11"/>
      <c r="AQ423" s="11"/>
      <c r="AR423" s="11"/>
      <c r="AS423" s="11"/>
      <c r="AT423" s="11"/>
      <c r="AU423" s="11"/>
      <c r="AV423" s="11"/>
      <c r="AW423" s="11"/>
      <c r="AX423" s="11"/>
      <c r="AY423" s="11"/>
    </row>
    <row r="424" spans="1:51" x14ac:dyDescent="0.25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5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AA424" s="11"/>
      <c r="AB424" s="11"/>
      <c r="AC424" s="11"/>
      <c r="AD424" s="11"/>
      <c r="AE424" s="11"/>
      <c r="AF424" s="11"/>
      <c r="AG424" s="11"/>
      <c r="AH424" s="11"/>
      <c r="AI424" s="11"/>
      <c r="AJ424" s="11"/>
      <c r="AK424" s="15"/>
      <c r="AL424" s="11"/>
      <c r="AM424" s="11"/>
      <c r="AN424" s="11"/>
      <c r="AO424" s="11"/>
      <c r="AP424" s="11"/>
      <c r="AQ424" s="11"/>
      <c r="AR424" s="11"/>
      <c r="AS424" s="11"/>
      <c r="AT424" s="11"/>
      <c r="AU424" s="11"/>
      <c r="AV424" s="11"/>
      <c r="AW424" s="11"/>
      <c r="AX424" s="11"/>
      <c r="AY424" s="11"/>
    </row>
    <row r="425" spans="1:51" x14ac:dyDescent="0.25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5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AA425" s="11"/>
      <c r="AB425" s="11"/>
      <c r="AC425" s="11"/>
      <c r="AD425" s="11"/>
      <c r="AE425" s="11"/>
      <c r="AF425" s="11"/>
      <c r="AG425" s="11"/>
      <c r="AH425" s="11"/>
      <c r="AI425" s="11"/>
      <c r="AJ425" s="11"/>
      <c r="AK425" s="15"/>
      <c r="AL425" s="11"/>
      <c r="AM425" s="11"/>
      <c r="AN425" s="11"/>
      <c r="AO425" s="11"/>
      <c r="AP425" s="11"/>
      <c r="AQ425" s="11"/>
      <c r="AR425" s="11"/>
      <c r="AS425" s="11"/>
      <c r="AT425" s="11"/>
      <c r="AU425" s="11"/>
      <c r="AV425" s="11"/>
      <c r="AW425" s="11"/>
      <c r="AX425" s="11"/>
      <c r="AY425" s="11"/>
    </row>
    <row r="426" spans="1:51" x14ac:dyDescent="0.25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5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AA426" s="11"/>
      <c r="AB426" s="11"/>
      <c r="AC426" s="11"/>
      <c r="AD426" s="11"/>
      <c r="AE426" s="11"/>
      <c r="AF426" s="11"/>
      <c r="AG426" s="11"/>
      <c r="AH426" s="11"/>
      <c r="AI426" s="11"/>
      <c r="AJ426" s="11"/>
      <c r="AK426" s="15"/>
      <c r="AL426" s="11"/>
      <c r="AM426" s="11"/>
      <c r="AN426" s="11"/>
      <c r="AO426" s="11"/>
      <c r="AP426" s="11"/>
      <c r="AQ426" s="11"/>
      <c r="AR426" s="11"/>
      <c r="AS426" s="11"/>
      <c r="AT426" s="11"/>
      <c r="AU426" s="11"/>
      <c r="AV426" s="11"/>
      <c r="AW426" s="11"/>
      <c r="AX426" s="11"/>
      <c r="AY426" s="11"/>
    </row>
    <row r="427" spans="1:51" x14ac:dyDescent="0.25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5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AA427" s="11"/>
      <c r="AB427" s="11"/>
      <c r="AC427" s="11"/>
      <c r="AD427" s="11"/>
      <c r="AE427" s="11"/>
      <c r="AF427" s="11"/>
      <c r="AG427" s="11"/>
      <c r="AH427" s="11"/>
      <c r="AI427" s="11"/>
      <c r="AJ427" s="11"/>
      <c r="AK427" s="15"/>
      <c r="AL427" s="11"/>
      <c r="AM427" s="11"/>
      <c r="AN427" s="11"/>
      <c r="AO427" s="11"/>
      <c r="AP427" s="11"/>
      <c r="AQ427" s="11"/>
      <c r="AR427" s="11"/>
      <c r="AS427" s="11"/>
      <c r="AT427" s="11"/>
      <c r="AU427" s="11"/>
      <c r="AV427" s="11"/>
      <c r="AW427" s="11"/>
      <c r="AX427" s="11"/>
      <c r="AY427" s="11"/>
    </row>
    <row r="428" spans="1:51" x14ac:dyDescent="0.25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5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AA428" s="11"/>
      <c r="AB428" s="11"/>
      <c r="AC428" s="11"/>
      <c r="AD428" s="11"/>
      <c r="AE428" s="11"/>
      <c r="AF428" s="11"/>
      <c r="AG428" s="11"/>
      <c r="AH428" s="11"/>
      <c r="AI428" s="11"/>
      <c r="AJ428" s="11"/>
      <c r="AK428" s="15"/>
      <c r="AL428" s="11"/>
      <c r="AM428" s="11"/>
      <c r="AN428" s="11"/>
      <c r="AO428" s="11"/>
      <c r="AP428" s="11"/>
      <c r="AQ428" s="11"/>
      <c r="AR428" s="11"/>
      <c r="AS428" s="11"/>
      <c r="AT428" s="11"/>
      <c r="AU428" s="11"/>
      <c r="AV428" s="11"/>
      <c r="AW428" s="11"/>
      <c r="AX428" s="11"/>
      <c r="AY428" s="11"/>
    </row>
    <row r="429" spans="1:51" x14ac:dyDescent="0.25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5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AA429" s="11"/>
      <c r="AB429" s="11"/>
      <c r="AC429" s="11"/>
      <c r="AD429" s="11"/>
      <c r="AE429" s="11"/>
      <c r="AF429" s="11"/>
      <c r="AG429" s="11"/>
      <c r="AH429" s="11"/>
      <c r="AI429" s="11"/>
      <c r="AJ429" s="11"/>
      <c r="AK429" s="15"/>
      <c r="AL429" s="11"/>
      <c r="AM429" s="11"/>
      <c r="AN429" s="11"/>
      <c r="AO429" s="11"/>
      <c r="AP429" s="11"/>
      <c r="AQ429" s="11"/>
      <c r="AR429" s="11"/>
      <c r="AS429" s="11"/>
      <c r="AT429" s="11"/>
      <c r="AU429" s="11"/>
      <c r="AV429" s="11"/>
      <c r="AW429" s="11"/>
      <c r="AX429" s="11"/>
      <c r="AY429" s="11"/>
    </row>
    <row r="430" spans="1:51" x14ac:dyDescent="0.25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5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AA430" s="11"/>
      <c r="AB430" s="11"/>
      <c r="AC430" s="11"/>
      <c r="AD430" s="11"/>
      <c r="AE430" s="11"/>
      <c r="AF430" s="11"/>
      <c r="AG430" s="11"/>
      <c r="AH430" s="11"/>
      <c r="AI430" s="11"/>
      <c r="AJ430" s="11"/>
      <c r="AK430" s="15"/>
      <c r="AL430" s="11"/>
      <c r="AM430" s="11"/>
      <c r="AN430" s="11"/>
      <c r="AO430" s="11"/>
      <c r="AP430" s="11"/>
      <c r="AQ430" s="11"/>
      <c r="AR430" s="11"/>
      <c r="AS430" s="11"/>
      <c r="AT430" s="11"/>
      <c r="AU430" s="11"/>
      <c r="AV430" s="11"/>
      <c r="AW430" s="11"/>
      <c r="AX430" s="11"/>
      <c r="AY430" s="11"/>
    </row>
    <row r="431" spans="1:51" x14ac:dyDescent="0.25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5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AA431" s="11"/>
      <c r="AB431" s="11"/>
      <c r="AC431" s="11"/>
      <c r="AD431" s="11"/>
      <c r="AE431" s="11"/>
      <c r="AF431" s="11"/>
      <c r="AG431" s="11"/>
      <c r="AH431" s="11"/>
      <c r="AI431" s="11"/>
      <c r="AJ431" s="11"/>
      <c r="AK431" s="15"/>
      <c r="AL431" s="11"/>
      <c r="AM431" s="11"/>
      <c r="AN431" s="11"/>
      <c r="AO431" s="11"/>
      <c r="AP431" s="11"/>
      <c r="AQ431" s="11"/>
      <c r="AR431" s="11"/>
      <c r="AS431" s="11"/>
      <c r="AT431" s="11"/>
      <c r="AU431" s="11"/>
      <c r="AV431" s="11"/>
      <c r="AW431" s="11"/>
      <c r="AX431" s="11"/>
      <c r="AY431" s="11"/>
    </row>
    <row r="432" spans="1:51" x14ac:dyDescent="0.25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5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AA432" s="11"/>
      <c r="AB432" s="11"/>
      <c r="AC432" s="11"/>
      <c r="AD432" s="11"/>
      <c r="AE432" s="11"/>
      <c r="AF432" s="11"/>
      <c r="AG432" s="11"/>
      <c r="AH432" s="11"/>
      <c r="AI432" s="11"/>
      <c r="AJ432" s="11"/>
      <c r="AK432" s="15"/>
      <c r="AL432" s="11"/>
      <c r="AM432" s="11"/>
      <c r="AN432" s="11"/>
      <c r="AO432" s="11"/>
      <c r="AP432" s="11"/>
      <c r="AQ432" s="11"/>
      <c r="AR432" s="11"/>
      <c r="AS432" s="11"/>
      <c r="AT432" s="11"/>
      <c r="AU432" s="11"/>
      <c r="AV432" s="11"/>
      <c r="AW432" s="11"/>
      <c r="AX432" s="11"/>
      <c r="AY432" s="11"/>
    </row>
    <row r="433" spans="1:51" x14ac:dyDescent="0.25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5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AA433" s="11"/>
      <c r="AB433" s="11"/>
      <c r="AC433" s="11"/>
      <c r="AD433" s="11"/>
      <c r="AE433" s="11"/>
      <c r="AF433" s="11"/>
      <c r="AG433" s="11"/>
      <c r="AH433" s="11"/>
      <c r="AI433" s="11"/>
      <c r="AJ433" s="11"/>
      <c r="AK433" s="15"/>
      <c r="AL433" s="11"/>
      <c r="AM433" s="11"/>
      <c r="AN433" s="11"/>
      <c r="AO433" s="11"/>
      <c r="AP433" s="11"/>
      <c r="AQ433" s="11"/>
      <c r="AR433" s="11"/>
      <c r="AS433" s="11"/>
      <c r="AT433" s="11"/>
      <c r="AU433" s="11"/>
      <c r="AV433" s="11"/>
      <c r="AW433" s="11"/>
      <c r="AX433" s="11"/>
      <c r="AY433" s="11"/>
    </row>
    <row r="434" spans="1:51" x14ac:dyDescent="0.25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5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AA434" s="11"/>
      <c r="AB434" s="11"/>
      <c r="AC434" s="11"/>
      <c r="AD434" s="11"/>
      <c r="AE434" s="11"/>
      <c r="AF434" s="11"/>
      <c r="AG434" s="11"/>
      <c r="AH434" s="11"/>
      <c r="AI434" s="11"/>
      <c r="AJ434" s="11"/>
      <c r="AK434" s="15"/>
      <c r="AL434" s="11"/>
      <c r="AM434" s="11"/>
      <c r="AN434" s="11"/>
      <c r="AO434" s="11"/>
      <c r="AP434" s="11"/>
      <c r="AQ434" s="11"/>
      <c r="AR434" s="11"/>
      <c r="AS434" s="11"/>
      <c r="AT434" s="11"/>
      <c r="AU434" s="11"/>
      <c r="AV434" s="11"/>
      <c r="AW434" s="11"/>
      <c r="AX434" s="11"/>
      <c r="AY434" s="11"/>
    </row>
    <row r="435" spans="1:51" x14ac:dyDescent="0.25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5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AA435" s="11"/>
      <c r="AB435" s="11"/>
      <c r="AC435" s="11"/>
      <c r="AD435" s="11"/>
      <c r="AE435" s="11"/>
      <c r="AF435" s="11"/>
      <c r="AG435" s="11"/>
      <c r="AH435" s="11"/>
      <c r="AI435" s="11"/>
      <c r="AJ435" s="11"/>
      <c r="AK435" s="15"/>
      <c r="AL435" s="11"/>
      <c r="AM435" s="11"/>
      <c r="AN435" s="11"/>
      <c r="AO435" s="11"/>
      <c r="AP435" s="11"/>
      <c r="AQ435" s="11"/>
      <c r="AR435" s="11"/>
      <c r="AS435" s="11"/>
      <c r="AT435" s="11"/>
      <c r="AU435" s="11"/>
      <c r="AV435" s="11"/>
      <c r="AW435" s="11"/>
      <c r="AX435" s="11"/>
      <c r="AY435" s="11"/>
    </row>
    <row r="436" spans="1:51" x14ac:dyDescent="0.25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5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AA436" s="11"/>
      <c r="AB436" s="11"/>
      <c r="AC436" s="11"/>
      <c r="AD436" s="11"/>
      <c r="AE436" s="11"/>
      <c r="AF436" s="11"/>
      <c r="AG436" s="11"/>
      <c r="AH436" s="11"/>
      <c r="AI436" s="11"/>
      <c r="AJ436" s="11"/>
      <c r="AK436" s="15"/>
      <c r="AL436" s="11"/>
      <c r="AM436" s="11"/>
      <c r="AN436" s="11"/>
      <c r="AO436" s="11"/>
      <c r="AP436" s="11"/>
      <c r="AQ436" s="11"/>
      <c r="AR436" s="11"/>
      <c r="AS436" s="11"/>
      <c r="AT436" s="11"/>
      <c r="AU436" s="11"/>
      <c r="AV436" s="11"/>
      <c r="AW436" s="11"/>
      <c r="AX436" s="11"/>
      <c r="AY436" s="11"/>
    </row>
    <row r="437" spans="1:51" x14ac:dyDescent="0.25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5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AA437" s="11"/>
      <c r="AB437" s="11"/>
      <c r="AC437" s="11"/>
      <c r="AD437" s="11"/>
      <c r="AE437" s="11"/>
      <c r="AF437" s="11"/>
      <c r="AG437" s="11"/>
      <c r="AH437" s="11"/>
      <c r="AI437" s="11"/>
      <c r="AJ437" s="11"/>
      <c r="AK437" s="15"/>
      <c r="AL437" s="11"/>
      <c r="AM437" s="11"/>
      <c r="AN437" s="11"/>
      <c r="AO437" s="11"/>
      <c r="AP437" s="11"/>
      <c r="AQ437" s="11"/>
      <c r="AR437" s="11"/>
      <c r="AS437" s="11"/>
      <c r="AT437" s="11"/>
      <c r="AU437" s="11"/>
      <c r="AV437" s="11"/>
      <c r="AW437" s="11"/>
      <c r="AX437" s="11"/>
      <c r="AY437" s="11"/>
    </row>
    <row r="438" spans="1:51" x14ac:dyDescent="0.25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5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AA438" s="11"/>
      <c r="AB438" s="11"/>
      <c r="AC438" s="11"/>
      <c r="AD438" s="11"/>
      <c r="AE438" s="11"/>
      <c r="AF438" s="11"/>
      <c r="AG438" s="11"/>
      <c r="AH438" s="11"/>
      <c r="AI438" s="11"/>
      <c r="AJ438" s="11"/>
      <c r="AK438" s="15"/>
      <c r="AL438" s="11"/>
      <c r="AM438" s="11"/>
      <c r="AN438" s="11"/>
      <c r="AO438" s="11"/>
      <c r="AP438" s="11"/>
      <c r="AQ438" s="11"/>
      <c r="AR438" s="11"/>
      <c r="AS438" s="11"/>
      <c r="AT438" s="11"/>
      <c r="AU438" s="11"/>
      <c r="AV438" s="11"/>
      <c r="AW438" s="11"/>
      <c r="AX438" s="11"/>
      <c r="AY438" s="11"/>
    </row>
    <row r="439" spans="1:51" x14ac:dyDescent="0.25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5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AA439" s="11"/>
      <c r="AB439" s="11"/>
      <c r="AC439" s="11"/>
      <c r="AD439" s="11"/>
      <c r="AE439" s="11"/>
      <c r="AF439" s="11"/>
      <c r="AG439" s="11"/>
      <c r="AH439" s="11"/>
      <c r="AI439" s="11"/>
      <c r="AJ439" s="11"/>
      <c r="AK439" s="15"/>
      <c r="AL439" s="11"/>
      <c r="AM439" s="11"/>
      <c r="AN439" s="11"/>
      <c r="AO439" s="11"/>
      <c r="AP439" s="11"/>
      <c r="AQ439" s="11"/>
      <c r="AR439" s="11"/>
      <c r="AS439" s="11"/>
      <c r="AT439" s="11"/>
      <c r="AU439" s="11"/>
      <c r="AV439" s="11"/>
      <c r="AW439" s="11"/>
      <c r="AX439" s="11"/>
      <c r="AY439" s="11"/>
    </row>
    <row r="440" spans="1:51" x14ac:dyDescent="0.25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5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AA440" s="11"/>
      <c r="AB440" s="11"/>
      <c r="AC440" s="11"/>
      <c r="AD440" s="11"/>
      <c r="AE440" s="11"/>
      <c r="AF440" s="11"/>
      <c r="AG440" s="11"/>
      <c r="AH440" s="11"/>
      <c r="AI440" s="11"/>
      <c r="AJ440" s="11"/>
      <c r="AK440" s="15"/>
      <c r="AL440" s="11"/>
      <c r="AM440" s="11"/>
      <c r="AN440" s="11"/>
      <c r="AO440" s="11"/>
      <c r="AP440" s="11"/>
      <c r="AQ440" s="11"/>
      <c r="AR440" s="11"/>
      <c r="AS440" s="11"/>
      <c r="AT440" s="11"/>
      <c r="AU440" s="11"/>
      <c r="AV440" s="11"/>
      <c r="AW440" s="11"/>
      <c r="AX440" s="11"/>
      <c r="AY440" s="11"/>
    </row>
    <row r="441" spans="1:51" x14ac:dyDescent="0.25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5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AA441" s="11"/>
      <c r="AB441" s="11"/>
      <c r="AC441" s="11"/>
      <c r="AD441" s="11"/>
      <c r="AE441" s="11"/>
      <c r="AF441" s="11"/>
      <c r="AG441" s="11"/>
      <c r="AH441" s="11"/>
      <c r="AI441" s="11"/>
      <c r="AJ441" s="11"/>
      <c r="AK441" s="15"/>
      <c r="AL441" s="11"/>
      <c r="AM441" s="11"/>
      <c r="AN441" s="11"/>
      <c r="AO441" s="11"/>
      <c r="AP441" s="11"/>
      <c r="AQ441" s="11"/>
      <c r="AR441" s="11"/>
      <c r="AS441" s="11"/>
      <c r="AT441" s="11"/>
      <c r="AU441" s="11"/>
      <c r="AV441" s="11"/>
      <c r="AW441" s="11"/>
      <c r="AX441" s="11"/>
      <c r="AY441" s="11"/>
    </row>
    <row r="442" spans="1:51" x14ac:dyDescent="0.25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5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AA442" s="11"/>
      <c r="AB442" s="11"/>
      <c r="AC442" s="11"/>
      <c r="AD442" s="11"/>
      <c r="AE442" s="11"/>
      <c r="AF442" s="11"/>
      <c r="AG442" s="11"/>
      <c r="AH442" s="11"/>
      <c r="AI442" s="11"/>
      <c r="AJ442" s="11"/>
      <c r="AK442" s="15"/>
      <c r="AL442" s="11"/>
      <c r="AM442" s="11"/>
      <c r="AN442" s="11"/>
      <c r="AO442" s="11"/>
      <c r="AP442" s="11"/>
      <c r="AQ442" s="11"/>
      <c r="AR442" s="11"/>
      <c r="AS442" s="11"/>
      <c r="AT442" s="11"/>
      <c r="AU442" s="11"/>
      <c r="AV442" s="11"/>
      <c r="AW442" s="11"/>
      <c r="AX442" s="11"/>
      <c r="AY442" s="11"/>
    </row>
    <row r="443" spans="1:51" x14ac:dyDescent="0.25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5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AA443" s="11"/>
      <c r="AB443" s="11"/>
      <c r="AC443" s="11"/>
      <c r="AD443" s="11"/>
      <c r="AE443" s="11"/>
      <c r="AF443" s="11"/>
      <c r="AG443" s="11"/>
      <c r="AH443" s="11"/>
      <c r="AI443" s="11"/>
      <c r="AJ443" s="11"/>
      <c r="AK443" s="15"/>
      <c r="AL443" s="11"/>
      <c r="AM443" s="11"/>
      <c r="AN443" s="11"/>
      <c r="AO443" s="11"/>
      <c r="AP443" s="11"/>
      <c r="AQ443" s="11"/>
      <c r="AR443" s="11"/>
      <c r="AS443" s="11"/>
      <c r="AT443" s="11"/>
      <c r="AU443" s="11"/>
      <c r="AV443" s="11"/>
      <c r="AW443" s="11"/>
      <c r="AX443" s="11"/>
      <c r="AY443" s="11"/>
    </row>
    <row r="444" spans="1:51" x14ac:dyDescent="0.25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5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AA444" s="11"/>
      <c r="AB444" s="11"/>
      <c r="AC444" s="11"/>
      <c r="AD444" s="11"/>
      <c r="AE444" s="11"/>
      <c r="AF444" s="11"/>
      <c r="AG444" s="11"/>
      <c r="AH444" s="11"/>
      <c r="AI444" s="11"/>
      <c r="AJ444" s="11"/>
      <c r="AK444" s="15"/>
      <c r="AL444" s="11"/>
      <c r="AM444" s="11"/>
      <c r="AN444" s="11"/>
      <c r="AO444" s="11"/>
      <c r="AP444" s="11"/>
      <c r="AQ444" s="11"/>
      <c r="AR444" s="11"/>
      <c r="AS444" s="11"/>
      <c r="AT444" s="11"/>
      <c r="AU444" s="11"/>
      <c r="AV444" s="11"/>
      <c r="AW444" s="11"/>
      <c r="AX444" s="11"/>
      <c r="AY444" s="11"/>
    </row>
    <row r="445" spans="1:51" x14ac:dyDescent="0.25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5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AA445" s="11"/>
      <c r="AB445" s="11"/>
      <c r="AC445" s="11"/>
      <c r="AD445" s="11"/>
      <c r="AE445" s="11"/>
      <c r="AF445" s="11"/>
      <c r="AG445" s="11"/>
      <c r="AH445" s="11"/>
      <c r="AI445" s="11"/>
      <c r="AJ445" s="11"/>
      <c r="AK445" s="15"/>
      <c r="AL445" s="11"/>
      <c r="AM445" s="11"/>
      <c r="AN445" s="11"/>
      <c r="AO445" s="11"/>
      <c r="AP445" s="11"/>
      <c r="AQ445" s="11"/>
      <c r="AR445" s="11"/>
      <c r="AS445" s="11"/>
      <c r="AT445" s="11"/>
      <c r="AU445" s="11"/>
      <c r="AV445" s="11"/>
      <c r="AW445" s="11"/>
      <c r="AX445" s="11"/>
      <c r="AY445" s="11"/>
    </row>
    <row r="446" spans="1:51" x14ac:dyDescent="0.25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5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AA446" s="11"/>
      <c r="AB446" s="11"/>
      <c r="AC446" s="11"/>
      <c r="AD446" s="11"/>
      <c r="AE446" s="11"/>
      <c r="AF446" s="11"/>
      <c r="AG446" s="11"/>
      <c r="AH446" s="11"/>
      <c r="AI446" s="11"/>
      <c r="AJ446" s="11"/>
      <c r="AK446" s="15"/>
      <c r="AL446" s="11"/>
      <c r="AM446" s="11"/>
      <c r="AN446" s="11"/>
      <c r="AO446" s="11"/>
      <c r="AP446" s="11"/>
      <c r="AQ446" s="11"/>
      <c r="AR446" s="11"/>
      <c r="AS446" s="11"/>
      <c r="AT446" s="11"/>
      <c r="AU446" s="11"/>
      <c r="AV446" s="11"/>
      <c r="AW446" s="11"/>
      <c r="AX446" s="11"/>
      <c r="AY446" s="11"/>
    </row>
    <row r="447" spans="1:51" x14ac:dyDescent="0.25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5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AA447" s="11"/>
      <c r="AB447" s="11"/>
      <c r="AC447" s="11"/>
      <c r="AD447" s="11"/>
      <c r="AE447" s="11"/>
      <c r="AF447" s="11"/>
      <c r="AG447" s="11"/>
      <c r="AH447" s="11"/>
      <c r="AI447" s="11"/>
      <c r="AJ447" s="11"/>
      <c r="AK447" s="15"/>
      <c r="AL447" s="11"/>
      <c r="AM447" s="11"/>
      <c r="AN447" s="11"/>
      <c r="AO447" s="11"/>
      <c r="AP447" s="11"/>
      <c r="AQ447" s="11"/>
      <c r="AR447" s="11"/>
      <c r="AS447" s="11"/>
      <c r="AT447" s="11"/>
      <c r="AU447" s="11"/>
      <c r="AV447" s="11"/>
      <c r="AW447" s="11"/>
      <c r="AX447" s="11"/>
      <c r="AY447" s="11"/>
    </row>
    <row r="448" spans="1:51" x14ac:dyDescent="0.25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5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AA448" s="11"/>
      <c r="AB448" s="11"/>
      <c r="AC448" s="11"/>
      <c r="AD448" s="11"/>
      <c r="AE448" s="11"/>
      <c r="AF448" s="11"/>
      <c r="AG448" s="11"/>
      <c r="AH448" s="11"/>
      <c r="AI448" s="11"/>
      <c r="AJ448" s="11"/>
      <c r="AK448" s="15"/>
      <c r="AL448" s="11"/>
      <c r="AM448" s="11"/>
      <c r="AN448" s="11"/>
      <c r="AO448" s="11"/>
      <c r="AP448" s="11"/>
      <c r="AQ448" s="11"/>
      <c r="AR448" s="11"/>
      <c r="AS448" s="11"/>
      <c r="AT448" s="11"/>
      <c r="AU448" s="11"/>
      <c r="AV448" s="11"/>
      <c r="AW448" s="11"/>
      <c r="AX448" s="11"/>
      <c r="AY448" s="11"/>
    </row>
    <row r="449" spans="1:51" x14ac:dyDescent="0.25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5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AA449" s="11"/>
      <c r="AB449" s="11"/>
      <c r="AC449" s="11"/>
      <c r="AD449" s="11"/>
      <c r="AE449" s="11"/>
      <c r="AF449" s="11"/>
      <c r="AG449" s="11"/>
      <c r="AH449" s="11"/>
      <c r="AI449" s="11"/>
      <c r="AJ449" s="11"/>
      <c r="AK449" s="15"/>
      <c r="AL449" s="11"/>
      <c r="AM449" s="11"/>
      <c r="AN449" s="11"/>
      <c r="AO449" s="11"/>
      <c r="AP449" s="11"/>
      <c r="AQ449" s="11"/>
      <c r="AR449" s="11"/>
      <c r="AS449" s="11"/>
      <c r="AT449" s="11"/>
      <c r="AU449" s="11"/>
      <c r="AV449" s="11"/>
      <c r="AW449" s="11"/>
      <c r="AX449" s="11"/>
      <c r="AY449" s="11"/>
    </row>
    <row r="450" spans="1:51" x14ac:dyDescent="0.25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5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AA450" s="11"/>
      <c r="AB450" s="11"/>
      <c r="AC450" s="11"/>
      <c r="AD450" s="11"/>
      <c r="AE450" s="11"/>
      <c r="AF450" s="11"/>
      <c r="AG450" s="11"/>
      <c r="AH450" s="11"/>
      <c r="AI450" s="11"/>
      <c r="AJ450" s="11"/>
      <c r="AK450" s="15"/>
      <c r="AL450" s="11"/>
      <c r="AM450" s="11"/>
      <c r="AN450" s="11"/>
      <c r="AO450" s="11"/>
      <c r="AP450" s="11"/>
      <c r="AQ450" s="11"/>
      <c r="AR450" s="11"/>
      <c r="AS450" s="11"/>
      <c r="AT450" s="11"/>
      <c r="AU450" s="11"/>
      <c r="AV450" s="11"/>
      <c r="AW450" s="11"/>
      <c r="AX450" s="11"/>
      <c r="AY450" s="11"/>
    </row>
    <row r="451" spans="1:51" x14ac:dyDescent="0.25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5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AA451" s="11"/>
      <c r="AB451" s="11"/>
      <c r="AC451" s="11"/>
      <c r="AD451" s="11"/>
      <c r="AE451" s="11"/>
      <c r="AF451" s="11"/>
      <c r="AG451" s="11"/>
      <c r="AH451" s="11"/>
      <c r="AI451" s="11"/>
      <c r="AJ451" s="11"/>
      <c r="AK451" s="15"/>
      <c r="AL451" s="11"/>
      <c r="AM451" s="11"/>
      <c r="AN451" s="11"/>
      <c r="AO451" s="11"/>
      <c r="AP451" s="11"/>
      <c r="AQ451" s="11"/>
      <c r="AR451" s="11"/>
      <c r="AS451" s="11"/>
      <c r="AT451" s="11"/>
      <c r="AU451" s="11"/>
      <c r="AV451" s="11"/>
      <c r="AW451" s="11"/>
      <c r="AX451" s="11"/>
      <c r="AY451" s="11"/>
    </row>
    <row r="452" spans="1:51" x14ac:dyDescent="0.25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5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AA452" s="11"/>
      <c r="AB452" s="11"/>
      <c r="AC452" s="11"/>
      <c r="AD452" s="11"/>
      <c r="AE452" s="11"/>
      <c r="AF452" s="11"/>
      <c r="AG452" s="11"/>
      <c r="AH452" s="11"/>
      <c r="AI452" s="11"/>
      <c r="AJ452" s="11"/>
      <c r="AK452" s="15"/>
      <c r="AL452" s="11"/>
      <c r="AM452" s="11"/>
      <c r="AN452" s="11"/>
      <c r="AO452" s="11"/>
      <c r="AP452" s="11"/>
      <c r="AQ452" s="11"/>
      <c r="AR452" s="11"/>
      <c r="AS452" s="11"/>
      <c r="AT452" s="11"/>
      <c r="AU452" s="11"/>
      <c r="AV452" s="11"/>
      <c r="AW452" s="11"/>
      <c r="AX452" s="11"/>
      <c r="AY452" s="11"/>
    </row>
    <row r="453" spans="1:51" x14ac:dyDescent="0.25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5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AA453" s="11"/>
      <c r="AB453" s="11"/>
      <c r="AC453" s="11"/>
      <c r="AD453" s="11"/>
      <c r="AE453" s="11"/>
      <c r="AF453" s="11"/>
      <c r="AG453" s="11"/>
      <c r="AH453" s="11"/>
      <c r="AI453" s="11"/>
      <c r="AJ453" s="11"/>
      <c r="AK453" s="15"/>
      <c r="AL453" s="11"/>
      <c r="AM453" s="11"/>
      <c r="AN453" s="11"/>
      <c r="AO453" s="11"/>
      <c r="AP453" s="11"/>
      <c r="AQ453" s="11"/>
      <c r="AR453" s="11"/>
      <c r="AS453" s="11"/>
      <c r="AT453" s="11"/>
      <c r="AU453" s="11"/>
      <c r="AV453" s="11"/>
      <c r="AW453" s="11"/>
      <c r="AX453" s="11"/>
      <c r="AY453" s="11"/>
    </row>
    <row r="454" spans="1:51" x14ac:dyDescent="0.25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5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AA454" s="11"/>
      <c r="AB454" s="11"/>
      <c r="AC454" s="11"/>
      <c r="AD454" s="11"/>
      <c r="AE454" s="11"/>
      <c r="AF454" s="11"/>
      <c r="AG454" s="11"/>
      <c r="AH454" s="11"/>
      <c r="AI454" s="11"/>
      <c r="AJ454" s="11"/>
      <c r="AK454" s="15"/>
      <c r="AL454" s="11"/>
      <c r="AM454" s="11"/>
      <c r="AN454" s="11"/>
      <c r="AO454" s="11"/>
      <c r="AP454" s="11"/>
      <c r="AQ454" s="11"/>
      <c r="AR454" s="11"/>
      <c r="AS454" s="11"/>
      <c r="AT454" s="11"/>
      <c r="AU454" s="11"/>
      <c r="AV454" s="11"/>
      <c r="AW454" s="11"/>
      <c r="AX454" s="11"/>
      <c r="AY454" s="11"/>
    </row>
    <row r="455" spans="1:51" x14ac:dyDescent="0.25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5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AA455" s="11"/>
      <c r="AB455" s="11"/>
      <c r="AC455" s="11"/>
      <c r="AD455" s="11"/>
      <c r="AE455" s="11"/>
      <c r="AF455" s="11"/>
      <c r="AG455" s="11"/>
      <c r="AH455" s="11"/>
      <c r="AI455" s="11"/>
      <c r="AJ455" s="11"/>
      <c r="AK455" s="15"/>
      <c r="AL455" s="11"/>
      <c r="AM455" s="11"/>
      <c r="AN455" s="11"/>
      <c r="AO455" s="11"/>
      <c r="AP455" s="11"/>
      <c r="AQ455" s="11"/>
      <c r="AR455" s="11"/>
      <c r="AS455" s="11"/>
      <c r="AT455" s="11"/>
      <c r="AU455" s="11"/>
      <c r="AV455" s="11"/>
      <c r="AW455" s="11"/>
      <c r="AX455" s="11"/>
      <c r="AY455" s="11"/>
    </row>
    <row r="456" spans="1:51" x14ac:dyDescent="0.25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5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AA456" s="11"/>
      <c r="AB456" s="11"/>
      <c r="AC456" s="11"/>
      <c r="AD456" s="11"/>
      <c r="AE456" s="11"/>
      <c r="AF456" s="11"/>
      <c r="AG456" s="11"/>
      <c r="AH456" s="11"/>
      <c r="AI456" s="11"/>
      <c r="AJ456" s="11"/>
      <c r="AK456" s="15"/>
      <c r="AL456" s="11"/>
      <c r="AM456" s="11"/>
      <c r="AN456" s="11"/>
      <c r="AO456" s="11"/>
      <c r="AP456" s="11"/>
      <c r="AQ456" s="11"/>
      <c r="AR456" s="11"/>
      <c r="AS456" s="11"/>
      <c r="AT456" s="11"/>
      <c r="AU456" s="11"/>
      <c r="AV456" s="11"/>
      <c r="AW456" s="11"/>
      <c r="AX456" s="11"/>
      <c r="AY456" s="11"/>
    </row>
    <row r="457" spans="1:51" x14ac:dyDescent="0.25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5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AA457" s="11"/>
      <c r="AB457" s="11"/>
      <c r="AC457" s="11"/>
      <c r="AD457" s="11"/>
      <c r="AE457" s="11"/>
      <c r="AF457" s="11"/>
      <c r="AG457" s="11"/>
      <c r="AH457" s="11"/>
      <c r="AI457" s="11"/>
      <c r="AJ457" s="11"/>
      <c r="AK457" s="15"/>
      <c r="AL457" s="11"/>
      <c r="AM457" s="11"/>
      <c r="AN457" s="11"/>
      <c r="AO457" s="11"/>
      <c r="AP457" s="11"/>
      <c r="AQ457" s="11"/>
      <c r="AR457" s="11"/>
      <c r="AS457" s="11"/>
      <c r="AT457" s="11"/>
      <c r="AU457" s="11"/>
      <c r="AV457" s="11"/>
      <c r="AW457" s="11"/>
      <c r="AX457" s="11"/>
      <c r="AY457" s="11"/>
    </row>
    <row r="458" spans="1:51" x14ac:dyDescent="0.25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5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AA458" s="11"/>
      <c r="AB458" s="11"/>
      <c r="AC458" s="11"/>
      <c r="AD458" s="11"/>
      <c r="AE458" s="11"/>
      <c r="AF458" s="11"/>
      <c r="AG458" s="11"/>
      <c r="AH458" s="11"/>
      <c r="AI458" s="11"/>
      <c r="AJ458" s="11"/>
      <c r="AK458" s="15"/>
      <c r="AL458" s="11"/>
      <c r="AM458" s="11"/>
      <c r="AN458" s="11"/>
      <c r="AO458" s="11"/>
      <c r="AP458" s="11"/>
      <c r="AQ458" s="11"/>
      <c r="AR458" s="11"/>
      <c r="AS458" s="11"/>
      <c r="AT458" s="11"/>
      <c r="AU458" s="11"/>
      <c r="AV458" s="11"/>
      <c r="AW458" s="11"/>
      <c r="AX458" s="11"/>
      <c r="AY458" s="11"/>
    </row>
    <row r="459" spans="1:51" x14ac:dyDescent="0.25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5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AA459" s="11"/>
      <c r="AB459" s="11"/>
      <c r="AC459" s="11"/>
      <c r="AD459" s="11"/>
      <c r="AE459" s="11"/>
      <c r="AF459" s="11"/>
      <c r="AG459" s="11"/>
      <c r="AH459" s="11"/>
      <c r="AI459" s="11"/>
      <c r="AJ459" s="11"/>
      <c r="AK459" s="15"/>
      <c r="AL459" s="11"/>
      <c r="AM459" s="11"/>
      <c r="AN459" s="11"/>
      <c r="AO459" s="11"/>
      <c r="AP459" s="11"/>
      <c r="AQ459" s="11"/>
      <c r="AR459" s="11"/>
      <c r="AS459" s="11"/>
      <c r="AT459" s="11"/>
      <c r="AU459" s="11"/>
      <c r="AV459" s="11"/>
      <c r="AW459" s="11"/>
      <c r="AX459" s="11"/>
      <c r="AY459" s="11"/>
    </row>
    <row r="460" spans="1:51" x14ac:dyDescent="0.25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5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AA460" s="11"/>
      <c r="AB460" s="11"/>
      <c r="AC460" s="11"/>
      <c r="AD460" s="11"/>
      <c r="AE460" s="11"/>
      <c r="AF460" s="11"/>
      <c r="AG460" s="11"/>
      <c r="AH460" s="11"/>
      <c r="AI460" s="11"/>
      <c r="AJ460" s="11"/>
      <c r="AK460" s="15"/>
      <c r="AL460" s="11"/>
      <c r="AM460" s="11"/>
      <c r="AN460" s="11"/>
      <c r="AO460" s="11"/>
      <c r="AP460" s="11"/>
      <c r="AQ460" s="11"/>
      <c r="AR460" s="11"/>
      <c r="AS460" s="11"/>
      <c r="AT460" s="11"/>
      <c r="AU460" s="11"/>
      <c r="AV460" s="11"/>
      <c r="AW460" s="11"/>
      <c r="AX460" s="11"/>
      <c r="AY460" s="11"/>
    </row>
    <row r="461" spans="1:51" x14ac:dyDescent="0.25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5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AA461" s="11"/>
      <c r="AB461" s="11"/>
      <c r="AC461" s="11"/>
      <c r="AD461" s="11"/>
      <c r="AE461" s="11"/>
      <c r="AF461" s="11"/>
      <c r="AG461" s="11"/>
      <c r="AH461" s="11"/>
      <c r="AI461" s="11"/>
      <c r="AJ461" s="11"/>
      <c r="AK461" s="15"/>
      <c r="AL461" s="11"/>
      <c r="AM461" s="11"/>
      <c r="AN461" s="11"/>
      <c r="AO461" s="11"/>
      <c r="AP461" s="11"/>
      <c r="AQ461" s="11"/>
      <c r="AR461" s="11"/>
      <c r="AS461" s="11"/>
      <c r="AT461" s="11"/>
      <c r="AU461" s="11"/>
      <c r="AV461" s="11"/>
      <c r="AW461" s="11"/>
      <c r="AX461" s="11"/>
      <c r="AY461" s="11"/>
    </row>
    <row r="462" spans="1:51" x14ac:dyDescent="0.25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5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AA462" s="11"/>
      <c r="AB462" s="11"/>
      <c r="AC462" s="11"/>
      <c r="AD462" s="11"/>
      <c r="AE462" s="11"/>
      <c r="AF462" s="11"/>
      <c r="AG462" s="11"/>
      <c r="AH462" s="11"/>
      <c r="AI462" s="11"/>
      <c r="AJ462" s="11"/>
      <c r="AK462" s="15"/>
      <c r="AL462" s="11"/>
      <c r="AM462" s="11"/>
      <c r="AN462" s="11"/>
      <c r="AO462" s="11"/>
      <c r="AP462" s="11"/>
      <c r="AQ462" s="11"/>
      <c r="AR462" s="11"/>
      <c r="AS462" s="11"/>
      <c r="AT462" s="11"/>
      <c r="AU462" s="11"/>
      <c r="AV462" s="11"/>
      <c r="AW462" s="11"/>
      <c r="AX462" s="11"/>
      <c r="AY462" s="11"/>
    </row>
    <row r="463" spans="1:51" x14ac:dyDescent="0.25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5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AA463" s="11"/>
      <c r="AB463" s="11"/>
      <c r="AC463" s="11"/>
      <c r="AD463" s="11"/>
      <c r="AE463" s="11"/>
      <c r="AF463" s="11"/>
      <c r="AG463" s="11"/>
      <c r="AH463" s="11"/>
      <c r="AI463" s="11"/>
      <c r="AJ463" s="11"/>
      <c r="AK463" s="15"/>
      <c r="AL463" s="11"/>
      <c r="AM463" s="11"/>
      <c r="AN463" s="11"/>
      <c r="AO463" s="11"/>
      <c r="AP463" s="11"/>
      <c r="AQ463" s="11"/>
      <c r="AR463" s="11"/>
      <c r="AS463" s="11"/>
      <c r="AT463" s="11"/>
      <c r="AU463" s="11"/>
      <c r="AV463" s="11"/>
      <c r="AW463" s="11"/>
      <c r="AX463" s="11"/>
      <c r="AY463" s="11"/>
    </row>
    <row r="464" spans="1:51" x14ac:dyDescent="0.25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5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AA464" s="11"/>
      <c r="AB464" s="11"/>
      <c r="AC464" s="11"/>
      <c r="AD464" s="11"/>
      <c r="AE464" s="11"/>
      <c r="AF464" s="11"/>
      <c r="AG464" s="11"/>
      <c r="AH464" s="11"/>
      <c r="AI464" s="11"/>
      <c r="AJ464" s="11"/>
      <c r="AK464" s="15"/>
      <c r="AL464" s="11"/>
      <c r="AM464" s="11"/>
      <c r="AN464" s="11"/>
      <c r="AO464" s="11"/>
      <c r="AP464" s="11"/>
      <c r="AQ464" s="11"/>
      <c r="AR464" s="11"/>
      <c r="AS464" s="11"/>
      <c r="AT464" s="11"/>
      <c r="AU464" s="11"/>
      <c r="AV464" s="11"/>
      <c r="AW464" s="11"/>
      <c r="AX464" s="11"/>
      <c r="AY464" s="11"/>
    </row>
    <row r="465" spans="1:51" x14ac:dyDescent="0.25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5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AA465" s="11"/>
      <c r="AB465" s="11"/>
      <c r="AC465" s="11"/>
      <c r="AD465" s="11"/>
      <c r="AE465" s="11"/>
      <c r="AF465" s="11"/>
      <c r="AG465" s="11"/>
      <c r="AH465" s="11"/>
      <c r="AI465" s="11"/>
      <c r="AJ465" s="11"/>
      <c r="AK465" s="15"/>
      <c r="AL465" s="11"/>
      <c r="AM465" s="11"/>
      <c r="AN465" s="11"/>
      <c r="AO465" s="11"/>
      <c r="AP465" s="11"/>
      <c r="AQ465" s="11"/>
      <c r="AR465" s="11"/>
      <c r="AS465" s="11"/>
      <c r="AT465" s="11"/>
      <c r="AU465" s="11"/>
      <c r="AV465" s="11"/>
      <c r="AW465" s="11"/>
      <c r="AX465" s="11"/>
      <c r="AY465" s="11"/>
    </row>
    <row r="466" spans="1:51" x14ac:dyDescent="0.25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5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AA466" s="11"/>
      <c r="AB466" s="11"/>
      <c r="AC466" s="11"/>
      <c r="AD466" s="11"/>
      <c r="AE466" s="11"/>
      <c r="AF466" s="11"/>
      <c r="AG466" s="11"/>
      <c r="AH466" s="11"/>
      <c r="AI466" s="11"/>
      <c r="AJ466" s="11"/>
      <c r="AK466" s="15"/>
      <c r="AL466" s="11"/>
      <c r="AM466" s="11"/>
      <c r="AN466" s="11"/>
      <c r="AO466" s="11"/>
      <c r="AP466" s="11"/>
      <c r="AQ466" s="11"/>
      <c r="AR466" s="11"/>
      <c r="AS466" s="11"/>
      <c r="AT466" s="11"/>
      <c r="AU466" s="11"/>
      <c r="AV466" s="11"/>
      <c r="AW466" s="11"/>
      <c r="AX466" s="11"/>
      <c r="AY466" s="11"/>
    </row>
    <row r="467" spans="1:51" x14ac:dyDescent="0.25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5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AA467" s="11"/>
      <c r="AB467" s="11"/>
      <c r="AC467" s="11"/>
      <c r="AD467" s="11"/>
      <c r="AE467" s="11"/>
      <c r="AF467" s="11"/>
      <c r="AG467" s="11"/>
      <c r="AH467" s="11"/>
      <c r="AI467" s="11"/>
      <c r="AJ467" s="11"/>
      <c r="AK467" s="15"/>
      <c r="AL467" s="11"/>
      <c r="AM467" s="11"/>
      <c r="AN467" s="11"/>
      <c r="AO467" s="11"/>
      <c r="AP467" s="11"/>
      <c r="AQ467" s="11"/>
      <c r="AR467" s="11"/>
      <c r="AS467" s="11"/>
      <c r="AT467" s="11"/>
      <c r="AU467" s="11"/>
      <c r="AV467" s="11"/>
      <c r="AW467" s="11"/>
      <c r="AX467" s="11"/>
      <c r="AY467" s="11"/>
    </row>
    <row r="468" spans="1:51" x14ac:dyDescent="0.25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5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AA468" s="11"/>
      <c r="AB468" s="11"/>
      <c r="AC468" s="11"/>
      <c r="AD468" s="11"/>
      <c r="AE468" s="11"/>
      <c r="AF468" s="11"/>
      <c r="AG468" s="11"/>
      <c r="AH468" s="11"/>
      <c r="AI468" s="11"/>
      <c r="AJ468" s="11"/>
      <c r="AK468" s="15"/>
      <c r="AL468" s="11"/>
      <c r="AM468" s="11"/>
      <c r="AN468" s="11"/>
      <c r="AO468" s="11"/>
      <c r="AP468" s="11"/>
      <c r="AQ468" s="11"/>
      <c r="AR468" s="11"/>
      <c r="AS468" s="11"/>
      <c r="AT468" s="11"/>
      <c r="AU468" s="11"/>
      <c r="AV468" s="11"/>
      <c r="AW468" s="11"/>
      <c r="AX468" s="11"/>
      <c r="AY468" s="11"/>
    </row>
    <row r="469" spans="1:51" x14ac:dyDescent="0.25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5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AA469" s="11"/>
      <c r="AB469" s="11"/>
      <c r="AC469" s="11"/>
      <c r="AD469" s="11"/>
      <c r="AE469" s="11"/>
      <c r="AF469" s="11"/>
      <c r="AG469" s="11"/>
      <c r="AH469" s="11"/>
      <c r="AI469" s="11"/>
      <c r="AJ469" s="11"/>
      <c r="AK469" s="15"/>
      <c r="AL469" s="11"/>
      <c r="AM469" s="11"/>
      <c r="AN469" s="11"/>
      <c r="AO469" s="11"/>
      <c r="AP469" s="11"/>
      <c r="AQ469" s="11"/>
      <c r="AR469" s="11"/>
      <c r="AS469" s="11"/>
      <c r="AT469" s="11"/>
      <c r="AU469" s="11"/>
      <c r="AV469" s="11"/>
      <c r="AW469" s="11"/>
      <c r="AX469" s="11"/>
      <c r="AY469" s="11"/>
    </row>
    <row r="470" spans="1:51" x14ac:dyDescent="0.25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5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AA470" s="11"/>
      <c r="AB470" s="11"/>
      <c r="AC470" s="11"/>
      <c r="AD470" s="11"/>
      <c r="AE470" s="11"/>
      <c r="AF470" s="11"/>
      <c r="AG470" s="11"/>
      <c r="AH470" s="11"/>
      <c r="AI470" s="11"/>
      <c r="AJ470" s="11"/>
      <c r="AK470" s="15"/>
      <c r="AL470" s="11"/>
      <c r="AM470" s="11"/>
      <c r="AN470" s="11"/>
      <c r="AO470" s="11"/>
      <c r="AP470" s="11"/>
      <c r="AQ470" s="11"/>
      <c r="AR470" s="11"/>
      <c r="AS470" s="11"/>
      <c r="AT470" s="11"/>
      <c r="AU470" s="11"/>
      <c r="AV470" s="11"/>
      <c r="AW470" s="11"/>
      <c r="AX470" s="11"/>
      <c r="AY470" s="11"/>
    </row>
    <row r="471" spans="1:51" x14ac:dyDescent="0.25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5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AA471" s="11"/>
      <c r="AB471" s="11"/>
      <c r="AC471" s="11"/>
      <c r="AD471" s="11"/>
      <c r="AE471" s="11"/>
      <c r="AF471" s="11"/>
      <c r="AG471" s="11"/>
      <c r="AH471" s="11"/>
      <c r="AI471" s="11"/>
      <c r="AJ471" s="11"/>
      <c r="AK471" s="15"/>
      <c r="AL471" s="11"/>
      <c r="AM471" s="11"/>
      <c r="AN471" s="11"/>
      <c r="AO471" s="11"/>
      <c r="AP471" s="11"/>
      <c r="AQ471" s="11"/>
      <c r="AR471" s="11"/>
      <c r="AS471" s="11"/>
      <c r="AT471" s="11"/>
      <c r="AU471" s="11"/>
      <c r="AV471" s="11"/>
      <c r="AW471" s="11"/>
      <c r="AX471" s="11"/>
      <c r="AY471" s="11"/>
    </row>
    <row r="472" spans="1:51" x14ac:dyDescent="0.25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5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AA472" s="11"/>
      <c r="AB472" s="11"/>
      <c r="AC472" s="11"/>
      <c r="AD472" s="11"/>
      <c r="AE472" s="11"/>
      <c r="AF472" s="11"/>
      <c r="AG472" s="11"/>
      <c r="AH472" s="11"/>
      <c r="AI472" s="11"/>
      <c r="AJ472" s="11"/>
      <c r="AK472" s="15"/>
      <c r="AL472" s="11"/>
      <c r="AM472" s="11"/>
      <c r="AN472" s="11"/>
      <c r="AO472" s="11"/>
      <c r="AP472" s="11"/>
      <c r="AQ472" s="11"/>
      <c r="AR472" s="11"/>
      <c r="AS472" s="11"/>
      <c r="AT472" s="11"/>
      <c r="AU472" s="11"/>
      <c r="AV472" s="11"/>
      <c r="AW472" s="11"/>
      <c r="AX472" s="11"/>
      <c r="AY472" s="11"/>
    </row>
    <row r="473" spans="1:51" x14ac:dyDescent="0.25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5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AA473" s="11"/>
      <c r="AB473" s="11"/>
      <c r="AC473" s="11"/>
      <c r="AD473" s="11"/>
      <c r="AE473" s="11"/>
      <c r="AF473" s="11"/>
      <c r="AG473" s="11"/>
      <c r="AH473" s="11"/>
      <c r="AI473" s="11"/>
      <c r="AJ473" s="11"/>
      <c r="AK473" s="15"/>
      <c r="AL473" s="11"/>
      <c r="AM473" s="11"/>
      <c r="AN473" s="11"/>
      <c r="AO473" s="11"/>
      <c r="AP473" s="11"/>
      <c r="AQ473" s="11"/>
      <c r="AR473" s="11"/>
      <c r="AS473" s="11"/>
      <c r="AT473" s="11"/>
      <c r="AU473" s="11"/>
      <c r="AV473" s="11"/>
      <c r="AW473" s="11"/>
      <c r="AX473" s="11"/>
      <c r="AY473" s="11"/>
    </row>
    <row r="474" spans="1:51" x14ac:dyDescent="0.25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5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AA474" s="11"/>
      <c r="AB474" s="11"/>
      <c r="AC474" s="11"/>
      <c r="AD474" s="11"/>
      <c r="AE474" s="11"/>
      <c r="AF474" s="11"/>
      <c r="AG474" s="11"/>
      <c r="AH474" s="11"/>
      <c r="AI474" s="11"/>
      <c r="AJ474" s="11"/>
      <c r="AK474" s="15"/>
      <c r="AL474" s="11"/>
      <c r="AM474" s="11"/>
      <c r="AN474" s="11"/>
      <c r="AO474" s="11"/>
      <c r="AP474" s="11"/>
      <c r="AQ474" s="11"/>
      <c r="AR474" s="11"/>
      <c r="AS474" s="11"/>
      <c r="AT474" s="11"/>
      <c r="AU474" s="11"/>
      <c r="AV474" s="11"/>
      <c r="AW474" s="11"/>
      <c r="AX474" s="11"/>
      <c r="AY474" s="11"/>
    </row>
    <row r="475" spans="1:51" x14ac:dyDescent="0.25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5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AA475" s="11"/>
      <c r="AB475" s="11"/>
      <c r="AC475" s="11"/>
      <c r="AD475" s="11"/>
      <c r="AE475" s="11"/>
      <c r="AF475" s="11"/>
      <c r="AG475" s="11"/>
      <c r="AH475" s="11"/>
      <c r="AI475" s="11"/>
      <c r="AJ475" s="11"/>
      <c r="AK475" s="15"/>
      <c r="AL475" s="11"/>
      <c r="AM475" s="11"/>
      <c r="AN475" s="11"/>
      <c r="AO475" s="11"/>
      <c r="AP475" s="11"/>
      <c r="AQ475" s="11"/>
      <c r="AR475" s="11"/>
      <c r="AS475" s="11"/>
      <c r="AT475" s="11"/>
      <c r="AU475" s="11"/>
      <c r="AV475" s="11"/>
      <c r="AW475" s="11"/>
      <c r="AX475" s="11"/>
      <c r="AY475" s="11"/>
    </row>
    <row r="476" spans="1:51" x14ac:dyDescent="0.25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5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AA476" s="11"/>
      <c r="AB476" s="11"/>
      <c r="AC476" s="11"/>
      <c r="AD476" s="11"/>
      <c r="AE476" s="11"/>
      <c r="AF476" s="11"/>
      <c r="AG476" s="11"/>
      <c r="AH476" s="11"/>
      <c r="AI476" s="11"/>
      <c r="AJ476" s="11"/>
      <c r="AK476" s="15"/>
      <c r="AL476" s="11"/>
      <c r="AM476" s="11"/>
      <c r="AN476" s="11"/>
      <c r="AO476" s="11"/>
      <c r="AP476" s="11"/>
      <c r="AQ476" s="11"/>
      <c r="AR476" s="11"/>
      <c r="AS476" s="11"/>
      <c r="AT476" s="11"/>
      <c r="AU476" s="11"/>
      <c r="AV476" s="11"/>
      <c r="AW476" s="11"/>
      <c r="AX476" s="11"/>
      <c r="AY476" s="11"/>
    </row>
    <row r="477" spans="1:51" x14ac:dyDescent="0.25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5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AA477" s="11"/>
      <c r="AB477" s="11"/>
      <c r="AC477" s="11"/>
      <c r="AD477" s="11"/>
      <c r="AE477" s="11"/>
      <c r="AF477" s="11"/>
      <c r="AG477" s="11"/>
      <c r="AH477" s="11"/>
      <c r="AI477" s="11"/>
      <c r="AJ477" s="11"/>
      <c r="AK477" s="15"/>
      <c r="AL477" s="11"/>
      <c r="AM477" s="11"/>
      <c r="AN477" s="11"/>
      <c r="AO477" s="11"/>
      <c r="AP477" s="11"/>
      <c r="AQ477" s="11"/>
      <c r="AR477" s="11"/>
      <c r="AS477" s="11"/>
      <c r="AT477" s="11"/>
      <c r="AU477" s="11"/>
      <c r="AV477" s="11"/>
      <c r="AW477" s="11"/>
      <c r="AX477" s="11"/>
      <c r="AY477" s="11"/>
    </row>
    <row r="478" spans="1:51" x14ac:dyDescent="0.25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5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AA478" s="11"/>
      <c r="AB478" s="11"/>
      <c r="AC478" s="11"/>
      <c r="AD478" s="11"/>
      <c r="AE478" s="11"/>
      <c r="AF478" s="11"/>
      <c r="AG478" s="11"/>
      <c r="AH478" s="11"/>
      <c r="AI478" s="11"/>
      <c r="AJ478" s="11"/>
      <c r="AK478" s="15"/>
      <c r="AL478" s="11"/>
      <c r="AM478" s="11"/>
      <c r="AN478" s="11"/>
      <c r="AO478" s="11"/>
      <c r="AP478" s="11"/>
      <c r="AQ478" s="11"/>
      <c r="AR478" s="11"/>
      <c r="AS478" s="11"/>
      <c r="AT478" s="11"/>
      <c r="AU478" s="11"/>
      <c r="AV478" s="11"/>
      <c r="AW478" s="11"/>
      <c r="AX478" s="11"/>
      <c r="AY478" s="11"/>
    </row>
    <row r="479" spans="1:51" x14ac:dyDescent="0.25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5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AA479" s="11"/>
      <c r="AB479" s="11"/>
      <c r="AC479" s="11"/>
      <c r="AD479" s="11"/>
      <c r="AE479" s="11"/>
      <c r="AF479" s="11"/>
      <c r="AG479" s="11"/>
      <c r="AH479" s="11"/>
      <c r="AI479" s="11"/>
      <c r="AJ479" s="11"/>
      <c r="AK479" s="15"/>
      <c r="AL479" s="11"/>
      <c r="AM479" s="11"/>
      <c r="AN479" s="11"/>
      <c r="AO479" s="11"/>
      <c r="AP479" s="11"/>
      <c r="AQ479" s="11"/>
      <c r="AR479" s="11"/>
      <c r="AS479" s="11"/>
      <c r="AT479" s="11"/>
      <c r="AU479" s="11"/>
      <c r="AV479" s="11"/>
      <c r="AW479" s="11"/>
      <c r="AX479" s="11"/>
      <c r="AY479" s="11"/>
    </row>
    <row r="480" spans="1:51" x14ac:dyDescent="0.25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5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AA480" s="11"/>
      <c r="AB480" s="11"/>
      <c r="AC480" s="11"/>
      <c r="AD480" s="11"/>
      <c r="AE480" s="11"/>
      <c r="AF480" s="11"/>
      <c r="AG480" s="11"/>
      <c r="AH480" s="11"/>
      <c r="AI480" s="11"/>
      <c r="AJ480" s="11"/>
      <c r="AK480" s="15"/>
      <c r="AL480" s="11"/>
      <c r="AM480" s="11"/>
      <c r="AN480" s="11"/>
      <c r="AO480" s="11"/>
      <c r="AP480" s="11"/>
      <c r="AQ480" s="11"/>
      <c r="AR480" s="11"/>
      <c r="AS480" s="11"/>
      <c r="AT480" s="11"/>
      <c r="AU480" s="11"/>
      <c r="AV480" s="11"/>
      <c r="AW480" s="11"/>
      <c r="AX480" s="11"/>
      <c r="AY480" s="11"/>
    </row>
    <row r="481" spans="1:51" x14ac:dyDescent="0.25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5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AA481" s="11"/>
      <c r="AB481" s="11"/>
      <c r="AC481" s="11"/>
      <c r="AD481" s="11"/>
      <c r="AE481" s="11"/>
      <c r="AF481" s="11"/>
      <c r="AG481" s="11"/>
      <c r="AH481" s="11"/>
      <c r="AI481" s="11"/>
      <c r="AJ481" s="11"/>
      <c r="AK481" s="15"/>
      <c r="AL481" s="11"/>
      <c r="AM481" s="11"/>
      <c r="AN481" s="11"/>
      <c r="AO481" s="11"/>
      <c r="AP481" s="11"/>
      <c r="AQ481" s="11"/>
      <c r="AR481" s="11"/>
      <c r="AS481" s="11"/>
      <c r="AT481" s="11"/>
      <c r="AU481" s="11"/>
      <c r="AV481" s="11"/>
      <c r="AW481" s="11"/>
      <c r="AX481" s="11"/>
      <c r="AY481" s="11"/>
    </row>
    <row r="482" spans="1:51" x14ac:dyDescent="0.25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5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AA482" s="11"/>
      <c r="AB482" s="11"/>
      <c r="AC482" s="11"/>
      <c r="AD482" s="11"/>
      <c r="AE482" s="11"/>
      <c r="AF482" s="11"/>
      <c r="AG482" s="11"/>
      <c r="AH482" s="11"/>
      <c r="AI482" s="11"/>
      <c r="AJ482" s="11"/>
      <c r="AK482" s="15"/>
      <c r="AL482" s="11"/>
      <c r="AM482" s="11"/>
      <c r="AN482" s="11"/>
      <c r="AO482" s="11"/>
      <c r="AP482" s="11"/>
      <c r="AQ482" s="11"/>
      <c r="AR482" s="11"/>
      <c r="AS482" s="11"/>
      <c r="AT482" s="11"/>
      <c r="AU482" s="11"/>
      <c r="AV482" s="11"/>
      <c r="AW482" s="11"/>
      <c r="AX482" s="11"/>
      <c r="AY482" s="11"/>
    </row>
    <row r="483" spans="1:51" x14ac:dyDescent="0.25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5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AA483" s="11"/>
      <c r="AB483" s="11"/>
      <c r="AC483" s="11"/>
      <c r="AD483" s="11"/>
      <c r="AE483" s="11"/>
      <c r="AF483" s="11"/>
      <c r="AG483" s="11"/>
      <c r="AH483" s="11"/>
      <c r="AI483" s="11"/>
      <c r="AJ483" s="11"/>
      <c r="AK483" s="15"/>
      <c r="AL483" s="11"/>
      <c r="AM483" s="11"/>
      <c r="AN483" s="11"/>
      <c r="AO483" s="11"/>
      <c r="AP483" s="11"/>
      <c r="AQ483" s="11"/>
      <c r="AR483" s="11"/>
      <c r="AS483" s="11"/>
      <c r="AT483" s="11"/>
      <c r="AU483" s="11"/>
      <c r="AV483" s="11"/>
      <c r="AW483" s="11"/>
      <c r="AX483" s="11"/>
      <c r="AY483" s="11"/>
    </row>
    <row r="484" spans="1:51" x14ac:dyDescent="0.25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5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AA484" s="11"/>
      <c r="AB484" s="11"/>
      <c r="AC484" s="11"/>
      <c r="AD484" s="11"/>
      <c r="AE484" s="11"/>
      <c r="AF484" s="11"/>
      <c r="AG484" s="11"/>
      <c r="AH484" s="11"/>
      <c r="AI484" s="11"/>
      <c r="AJ484" s="11"/>
      <c r="AK484" s="15"/>
      <c r="AL484" s="11"/>
      <c r="AM484" s="11"/>
      <c r="AN484" s="11"/>
      <c r="AO484" s="11"/>
      <c r="AP484" s="11"/>
      <c r="AQ484" s="11"/>
      <c r="AR484" s="11"/>
      <c r="AS484" s="11"/>
      <c r="AT484" s="11"/>
      <c r="AU484" s="11"/>
      <c r="AV484" s="11"/>
      <c r="AW484" s="11"/>
      <c r="AX484" s="11"/>
      <c r="AY484" s="11"/>
    </row>
    <row r="485" spans="1:51" x14ac:dyDescent="0.25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5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AA485" s="11"/>
      <c r="AB485" s="11"/>
      <c r="AC485" s="11"/>
      <c r="AD485" s="11"/>
      <c r="AE485" s="11"/>
      <c r="AF485" s="11"/>
      <c r="AG485" s="11"/>
      <c r="AH485" s="11"/>
      <c r="AI485" s="11"/>
      <c r="AJ485" s="11"/>
      <c r="AK485" s="15"/>
      <c r="AL485" s="11"/>
      <c r="AM485" s="11"/>
      <c r="AN485" s="11"/>
      <c r="AO485" s="11"/>
      <c r="AP485" s="11"/>
      <c r="AQ485" s="11"/>
      <c r="AR485" s="11"/>
      <c r="AS485" s="11"/>
      <c r="AT485" s="11"/>
      <c r="AU485" s="11"/>
      <c r="AV485" s="11"/>
      <c r="AW485" s="11"/>
      <c r="AX485" s="11"/>
      <c r="AY485" s="11"/>
    </row>
    <row r="486" spans="1:51" x14ac:dyDescent="0.25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5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AA486" s="11"/>
      <c r="AB486" s="11"/>
      <c r="AC486" s="11"/>
      <c r="AD486" s="11"/>
      <c r="AE486" s="11"/>
      <c r="AF486" s="11"/>
      <c r="AG486" s="11"/>
      <c r="AH486" s="11"/>
      <c r="AI486" s="11"/>
      <c r="AJ486" s="11"/>
      <c r="AK486" s="15"/>
      <c r="AL486" s="11"/>
      <c r="AM486" s="11"/>
      <c r="AN486" s="11"/>
      <c r="AO486" s="11"/>
      <c r="AP486" s="11"/>
      <c r="AQ486" s="11"/>
      <c r="AR486" s="11"/>
      <c r="AS486" s="11"/>
      <c r="AT486" s="11"/>
      <c r="AU486" s="11"/>
      <c r="AV486" s="11"/>
      <c r="AW486" s="11"/>
      <c r="AX486" s="11"/>
      <c r="AY486" s="11"/>
    </row>
    <row r="487" spans="1:51" x14ac:dyDescent="0.25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5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AA487" s="11"/>
      <c r="AB487" s="11"/>
      <c r="AC487" s="11"/>
      <c r="AD487" s="11"/>
      <c r="AE487" s="11"/>
      <c r="AF487" s="11"/>
      <c r="AG487" s="11"/>
      <c r="AH487" s="11"/>
      <c r="AI487" s="11"/>
      <c r="AJ487" s="11"/>
      <c r="AK487" s="15"/>
      <c r="AL487" s="11"/>
      <c r="AM487" s="11"/>
      <c r="AN487" s="11"/>
      <c r="AO487" s="11"/>
      <c r="AP487" s="11"/>
      <c r="AQ487" s="11"/>
      <c r="AR487" s="11"/>
      <c r="AS487" s="11"/>
      <c r="AT487" s="11"/>
      <c r="AU487" s="11"/>
      <c r="AV487" s="11"/>
      <c r="AW487" s="11"/>
      <c r="AX487" s="11"/>
      <c r="AY487" s="11"/>
    </row>
    <row r="488" spans="1:51" x14ac:dyDescent="0.25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5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AA488" s="11"/>
      <c r="AB488" s="11"/>
      <c r="AC488" s="11"/>
      <c r="AD488" s="11"/>
      <c r="AE488" s="11"/>
      <c r="AF488" s="11"/>
      <c r="AG488" s="11"/>
      <c r="AH488" s="11"/>
      <c r="AI488" s="11"/>
      <c r="AJ488" s="11"/>
      <c r="AK488" s="15"/>
      <c r="AL488" s="11"/>
      <c r="AM488" s="11"/>
      <c r="AN488" s="11"/>
      <c r="AO488" s="11"/>
      <c r="AP488" s="11"/>
      <c r="AQ488" s="11"/>
      <c r="AR488" s="11"/>
      <c r="AS488" s="11"/>
      <c r="AT488" s="11"/>
      <c r="AU488" s="11"/>
      <c r="AV488" s="11"/>
      <c r="AW488" s="11"/>
      <c r="AX488" s="11"/>
      <c r="AY488" s="11"/>
    </row>
    <row r="489" spans="1:51" x14ac:dyDescent="0.25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5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AA489" s="11"/>
      <c r="AB489" s="11"/>
      <c r="AC489" s="11"/>
      <c r="AD489" s="11"/>
      <c r="AE489" s="11"/>
      <c r="AF489" s="11"/>
      <c r="AG489" s="11"/>
      <c r="AH489" s="11"/>
      <c r="AI489" s="11"/>
      <c r="AJ489" s="11"/>
      <c r="AK489" s="15"/>
      <c r="AL489" s="11"/>
      <c r="AM489" s="11"/>
      <c r="AN489" s="11"/>
      <c r="AO489" s="11"/>
      <c r="AP489" s="11"/>
      <c r="AQ489" s="11"/>
      <c r="AR489" s="11"/>
      <c r="AS489" s="11"/>
      <c r="AT489" s="11"/>
      <c r="AU489" s="11"/>
      <c r="AV489" s="11"/>
      <c r="AW489" s="11"/>
      <c r="AX489" s="11"/>
      <c r="AY489" s="11"/>
    </row>
    <row r="490" spans="1:51" x14ac:dyDescent="0.25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5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AA490" s="11"/>
      <c r="AB490" s="11"/>
      <c r="AC490" s="11"/>
      <c r="AD490" s="11"/>
      <c r="AE490" s="11"/>
      <c r="AF490" s="11"/>
      <c r="AG490" s="11"/>
      <c r="AH490" s="11"/>
      <c r="AI490" s="11"/>
      <c r="AJ490" s="11"/>
      <c r="AK490" s="15"/>
      <c r="AL490" s="11"/>
      <c r="AM490" s="11"/>
      <c r="AN490" s="11"/>
      <c r="AO490" s="11"/>
      <c r="AP490" s="11"/>
      <c r="AQ490" s="11"/>
      <c r="AR490" s="11"/>
      <c r="AS490" s="11"/>
      <c r="AT490" s="11"/>
      <c r="AU490" s="11"/>
      <c r="AV490" s="11"/>
      <c r="AW490" s="11"/>
      <c r="AX490" s="11"/>
      <c r="AY490" s="11"/>
    </row>
    <row r="491" spans="1:51" x14ac:dyDescent="0.25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5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AA491" s="11"/>
      <c r="AB491" s="11"/>
      <c r="AC491" s="11"/>
      <c r="AD491" s="11"/>
      <c r="AE491" s="11"/>
      <c r="AF491" s="11"/>
      <c r="AG491" s="11"/>
      <c r="AH491" s="11"/>
      <c r="AI491" s="11"/>
      <c r="AJ491" s="11"/>
      <c r="AK491" s="15"/>
      <c r="AL491" s="11"/>
      <c r="AM491" s="11"/>
      <c r="AN491" s="11"/>
      <c r="AO491" s="11"/>
      <c r="AP491" s="11"/>
      <c r="AQ491" s="11"/>
      <c r="AR491" s="11"/>
      <c r="AS491" s="11"/>
      <c r="AT491" s="11"/>
      <c r="AU491" s="11"/>
      <c r="AV491" s="11"/>
      <c r="AW491" s="11"/>
      <c r="AX491" s="11"/>
      <c r="AY491" s="11"/>
    </row>
    <row r="492" spans="1:51" x14ac:dyDescent="0.25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5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AA492" s="11"/>
      <c r="AB492" s="11"/>
      <c r="AC492" s="11"/>
      <c r="AD492" s="11"/>
      <c r="AE492" s="11"/>
      <c r="AF492" s="11"/>
      <c r="AG492" s="11"/>
      <c r="AH492" s="11"/>
      <c r="AI492" s="11"/>
      <c r="AJ492" s="11"/>
      <c r="AK492" s="15"/>
      <c r="AL492" s="11"/>
      <c r="AM492" s="11"/>
      <c r="AN492" s="11"/>
      <c r="AO492" s="11"/>
      <c r="AP492" s="11"/>
      <c r="AQ492" s="11"/>
      <c r="AR492" s="11"/>
      <c r="AS492" s="11"/>
      <c r="AT492" s="11"/>
      <c r="AU492" s="11"/>
      <c r="AV492" s="11"/>
      <c r="AW492" s="11"/>
      <c r="AX492" s="11"/>
      <c r="AY492" s="11"/>
    </row>
    <row r="493" spans="1:51" x14ac:dyDescent="0.25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5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AA493" s="11"/>
      <c r="AB493" s="11"/>
      <c r="AC493" s="11"/>
      <c r="AD493" s="11"/>
      <c r="AE493" s="11"/>
      <c r="AF493" s="11"/>
      <c r="AG493" s="11"/>
      <c r="AH493" s="11"/>
      <c r="AI493" s="11"/>
      <c r="AJ493" s="11"/>
      <c r="AK493" s="15"/>
      <c r="AL493" s="11"/>
      <c r="AM493" s="11"/>
      <c r="AN493" s="11"/>
      <c r="AO493" s="11"/>
      <c r="AP493" s="11"/>
      <c r="AQ493" s="11"/>
      <c r="AR493" s="11"/>
      <c r="AS493" s="11"/>
      <c r="AT493" s="11"/>
      <c r="AU493" s="11"/>
      <c r="AV493" s="11"/>
      <c r="AW493" s="11"/>
      <c r="AX493" s="11"/>
      <c r="AY493" s="11"/>
    </row>
    <row r="494" spans="1:51" x14ac:dyDescent="0.25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5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AA494" s="11"/>
      <c r="AB494" s="11"/>
      <c r="AC494" s="11"/>
      <c r="AD494" s="11"/>
      <c r="AE494" s="11"/>
      <c r="AF494" s="11"/>
      <c r="AG494" s="11"/>
      <c r="AH494" s="11"/>
      <c r="AI494" s="11"/>
      <c r="AJ494" s="11"/>
      <c r="AK494" s="15"/>
      <c r="AL494" s="11"/>
      <c r="AM494" s="11"/>
      <c r="AN494" s="11"/>
      <c r="AO494" s="11"/>
      <c r="AP494" s="11"/>
      <c r="AQ494" s="11"/>
      <c r="AR494" s="11"/>
      <c r="AS494" s="11"/>
      <c r="AT494" s="11"/>
      <c r="AU494" s="11"/>
      <c r="AV494" s="11"/>
      <c r="AW494" s="11"/>
      <c r="AX494" s="11"/>
      <c r="AY494" s="11"/>
    </row>
    <row r="495" spans="1:51" x14ac:dyDescent="0.25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5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AA495" s="11"/>
      <c r="AB495" s="11"/>
      <c r="AC495" s="11"/>
      <c r="AD495" s="11"/>
      <c r="AE495" s="11"/>
      <c r="AF495" s="11"/>
      <c r="AG495" s="11"/>
      <c r="AH495" s="11"/>
      <c r="AI495" s="11"/>
      <c r="AJ495" s="11"/>
      <c r="AK495" s="15"/>
      <c r="AL495" s="11"/>
      <c r="AM495" s="11"/>
      <c r="AN495" s="11"/>
      <c r="AO495" s="11"/>
      <c r="AP495" s="11"/>
      <c r="AQ495" s="11"/>
      <c r="AR495" s="11"/>
      <c r="AS495" s="11"/>
      <c r="AT495" s="11"/>
      <c r="AU495" s="11"/>
      <c r="AV495" s="11"/>
      <c r="AW495" s="11"/>
      <c r="AX495" s="11"/>
      <c r="AY495" s="11"/>
    </row>
    <row r="496" spans="1:51" x14ac:dyDescent="0.25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5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AA496" s="11"/>
      <c r="AB496" s="11"/>
      <c r="AC496" s="11"/>
      <c r="AD496" s="11"/>
      <c r="AE496" s="11"/>
      <c r="AF496" s="11"/>
      <c r="AG496" s="11"/>
      <c r="AH496" s="11"/>
      <c r="AI496" s="11"/>
      <c r="AJ496" s="11"/>
      <c r="AK496" s="15"/>
      <c r="AL496" s="11"/>
      <c r="AM496" s="11"/>
      <c r="AN496" s="11"/>
      <c r="AO496" s="11"/>
      <c r="AP496" s="11"/>
      <c r="AQ496" s="11"/>
      <c r="AR496" s="11"/>
      <c r="AS496" s="11"/>
      <c r="AT496" s="11"/>
      <c r="AU496" s="11"/>
      <c r="AV496" s="11"/>
      <c r="AW496" s="11"/>
      <c r="AX496" s="11"/>
      <c r="AY496" s="11"/>
    </row>
    <row r="497" spans="1:51" x14ac:dyDescent="0.25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5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AA497" s="11"/>
      <c r="AB497" s="11"/>
      <c r="AC497" s="11"/>
      <c r="AD497" s="11"/>
      <c r="AE497" s="11"/>
      <c r="AF497" s="11"/>
      <c r="AG497" s="11"/>
      <c r="AH497" s="11"/>
      <c r="AI497" s="11"/>
      <c r="AJ497" s="11"/>
      <c r="AK497" s="15"/>
      <c r="AL497" s="11"/>
      <c r="AM497" s="11"/>
      <c r="AN497" s="11"/>
      <c r="AO497" s="11"/>
      <c r="AP497" s="11"/>
      <c r="AQ497" s="11"/>
      <c r="AR497" s="11"/>
      <c r="AS497" s="11"/>
      <c r="AT497" s="11"/>
      <c r="AU497" s="11"/>
      <c r="AV497" s="11"/>
      <c r="AW497" s="11"/>
      <c r="AX497" s="11"/>
      <c r="AY497" s="11"/>
    </row>
    <row r="498" spans="1:51" x14ac:dyDescent="0.25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5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AA498" s="11"/>
      <c r="AB498" s="11"/>
      <c r="AC498" s="11"/>
      <c r="AD498" s="11"/>
      <c r="AE498" s="11"/>
      <c r="AF498" s="11"/>
      <c r="AG498" s="11"/>
      <c r="AH498" s="11"/>
      <c r="AI498" s="11"/>
      <c r="AJ498" s="11"/>
      <c r="AK498" s="15"/>
      <c r="AL498" s="11"/>
      <c r="AM498" s="11"/>
      <c r="AN498" s="11"/>
      <c r="AO498" s="11"/>
      <c r="AP498" s="11"/>
      <c r="AQ498" s="11"/>
      <c r="AR498" s="11"/>
      <c r="AS498" s="11"/>
      <c r="AT498" s="11"/>
      <c r="AU498" s="11"/>
      <c r="AV498" s="11"/>
      <c r="AW498" s="11"/>
      <c r="AX498" s="11"/>
      <c r="AY498" s="11"/>
    </row>
    <row r="499" spans="1:51" x14ac:dyDescent="0.25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5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AA499" s="11"/>
      <c r="AB499" s="11"/>
      <c r="AC499" s="11"/>
      <c r="AD499" s="11"/>
      <c r="AE499" s="11"/>
      <c r="AF499" s="11"/>
      <c r="AG499" s="11"/>
      <c r="AH499" s="11"/>
      <c r="AI499" s="11"/>
      <c r="AJ499" s="11"/>
      <c r="AK499" s="15"/>
      <c r="AL499" s="11"/>
      <c r="AM499" s="11"/>
      <c r="AN499" s="11"/>
      <c r="AO499" s="11"/>
      <c r="AP499" s="11"/>
      <c r="AQ499" s="11"/>
      <c r="AR499" s="11"/>
      <c r="AS499" s="11"/>
      <c r="AT499" s="11"/>
      <c r="AU499" s="11"/>
      <c r="AV499" s="11"/>
      <c r="AW499" s="11"/>
      <c r="AX499" s="11"/>
      <c r="AY499" s="11"/>
    </row>
    <row r="500" spans="1:51" x14ac:dyDescent="0.25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5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AA500" s="11"/>
      <c r="AB500" s="11"/>
      <c r="AC500" s="11"/>
      <c r="AD500" s="11"/>
      <c r="AE500" s="11"/>
      <c r="AF500" s="11"/>
      <c r="AG500" s="11"/>
      <c r="AH500" s="11"/>
      <c r="AI500" s="11"/>
      <c r="AJ500" s="11"/>
      <c r="AK500" s="15"/>
      <c r="AL500" s="11"/>
      <c r="AM500" s="11"/>
      <c r="AN500" s="11"/>
      <c r="AO500" s="11"/>
      <c r="AP500" s="11"/>
      <c r="AQ500" s="11"/>
      <c r="AR500" s="11"/>
      <c r="AS500" s="11"/>
      <c r="AT500" s="11"/>
      <c r="AU500" s="11"/>
      <c r="AV500" s="11"/>
      <c r="AW500" s="11"/>
      <c r="AX500" s="11"/>
      <c r="AY500" s="11"/>
    </row>
    <row r="501" spans="1:51" x14ac:dyDescent="0.25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5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AA501" s="11"/>
      <c r="AB501" s="11"/>
      <c r="AC501" s="11"/>
      <c r="AD501" s="11"/>
      <c r="AE501" s="11"/>
      <c r="AF501" s="11"/>
      <c r="AG501" s="11"/>
      <c r="AH501" s="11"/>
      <c r="AI501" s="11"/>
      <c r="AJ501" s="11"/>
      <c r="AK501" s="15"/>
      <c r="AL501" s="11"/>
      <c r="AM501" s="11"/>
      <c r="AN501" s="11"/>
      <c r="AO501" s="11"/>
      <c r="AP501" s="11"/>
      <c r="AQ501" s="11"/>
      <c r="AR501" s="11"/>
      <c r="AS501" s="11"/>
      <c r="AT501" s="11"/>
      <c r="AU501" s="11"/>
      <c r="AV501" s="11"/>
      <c r="AW501" s="11"/>
      <c r="AX501" s="11"/>
      <c r="AY501" s="11"/>
    </row>
    <row r="502" spans="1:51" x14ac:dyDescent="0.25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5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AA502" s="11"/>
      <c r="AB502" s="11"/>
      <c r="AC502" s="11"/>
      <c r="AD502" s="11"/>
      <c r="AE502" s="11"/>
      <c r="AF502" s="11"/>
      <c r="AG502" s="11"/>
      <c r="AH502" s="11"/>
      <c r="AI502" s="11"/>
      <c r="AJ502" s="11"/>
      <c r="AK502" s="15"/>
      <c r="AL502" s="11"/>
      <c r="AM502" s="11"/>
      <c r="AN502" s="11"/>
      <c r="AO502" s="11"/>
      <c r="AP502" s="11"/>
      <c r="AQ502" s="11"/>
      <c r="AR502" s="11"/>
      <c r="AS502" s="11"/>
      <c r="AT502" s="11"/>
      <c r="AU502" s="11"/>
      <c r="AV502" s="11"/>
      <c r="AW502" s="11"/>
      <c r="AX502" s="11"/>
      <c r="AY502" s="11"/>
    </row>
    <row r="503" spans="1:51" x14ac:dyDescent="0.25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5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AA503" s="11"/>
      <c r="AB503" s="11"/>
      <c r="AC503" s="11"/>
      <c r="AD503" s="11"/>
      <c r="AE503" s="11"/>
      <c r="AF503" s="11"/>
      <c r="AG503" s="11"/>
      <c r="AH503" s="11"/>
      <c r="AI503" s="11"/>
      <c r="AJ503" s="11"/>
      <c r="AK503" s="15"/>
      <c r="AL503" s="11"/>
      <c r="AM503" s="11"/>
      <c r="AN503" s="11"/>
      <c r="AO503" s="11"/>
      <c r="AP503" s="11"/>
      <c r="AQ503" s="11"/>
      <c r="AR503" s="11"/>
      <c r="AS503" s="11"/>
      <c r="AT503" s="11"/>
      <c r="AU503" s="11"/>
      <c r="AV503" s="11"/>
      <c r="AW503" s="11"/>
      <c r="AX503" s="11"/>
      <c r="AY503" s="11"/>
    </row>
    <row r="504" spans="1:51" x14ac:dyDescent="0.25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5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AA504" s="11"/>
      <c r="AB504" s="11"/>
      <c r="AC504" s="11"/>
      <c r="AD504" s="11"/>
      <c r="AE504" s="11"/>
      <c r="AF504" s="11"/>
      <c r="AG504" s="11"/>
      <c r="AH504" s="11"/>
      <c r="AI504" s="11"/>
      <c r="AJ504" s="11"/>
      <c r="AK504" s="15"/>
      <c r="AL504" s="11"/>
      <c r="AM504" s="11"/>
      <c r="AN504" s="11"/>
      <c r="AO504" s="11"/>
      <c r="AP504" s="11"/>
      <c r="AQ504" s="11"/>
      <c r="AR504" s="11"/>
      <c r="AS504" s="11"/>
      <c r="AT504" s="11"/>
      <c r="AU504" s="11"/>
      <c r="AV504" s="11"/>
      <c r="AW504" s="11"/>
      <c r="AX504" s="11"/>
      <c r="AY504" s="11"/>
    </row>
    <row r="505" spans="1:51" x14ac:dyDescent="0.25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5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AA505" s="11"/>
      <c r="AB505" s="11"/>
      <c r="AC505" s="11"/>
      <c r="AD505" s="11"/>
      <c r="AE505" s="11"/>
      <c r="AF505" s="11"/>
      <c r="AG505" s="11"/>
      <c r="AH505" s="11"/>
      <c r="AI505" s="11"/>
      <c r="AJ505" s="11"/>
      <c r="AK505" s="15"/>
      <c r="AL505" s="11"/>
      <c r="AM505" s="11"/>
      <c r="AN505" s="11"/>
      <c r="AO505" s="11"/>
      <c r="AP505" s="11"/>
      <c r="AQ505" s="11"/>
      <c r="AR505" s="11"/>
      <c r="AS505" s="11"/>
      <c r="AT505" s="11"/>
      <c r="AU505" s="11"/>
      <c r="AV505" s="11"/>
      <c r="AW505" s="11"/>
      <c r="AX505" s="11"/>
      <c r="AY505" s="11"/>
    </row>
    <row r="506" spans="1:51" x14ac:dyDescent="0.25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5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AA506" s="11"/>
      <c r="AB506" s="11"/>
      <c r="AC506" s="11"/>
      <c r="AD506" s="11"/>
      <c r="AE506" s="11"/>
      <c r="AF506" s="11"/>
      <c r="AG506" s="11"/>
      <c r="AH506" s="11"/>
      <c r="AI506" s="11"/>
      <c r="AJ506" s="11"/>
      <c r="AK506" s="15"/>
      <c r="AL506" s="11"/>
      <c r="AM506" s="11"/>
      <c r="AN506" s="11"/>
      <c r="AO506" s="11"/>
      <c r="AP506" s="11"/>
      <c r="AQ506" s="11"/>
      <c r="AR506" s="11"/>
      <c r="AS506" s="11"/>
      <c r="AT506" s="11"/>
      <c r="AU506" s="11"/>
      <c r="AV506" s="11"/>
      <c r="AW506" s="11"/>
      <c r="AX506" s="11"/>
      <c r="AY506" s="11"/>
    </row>
    <row r="507" spans="1:51" x14ac:dyDescent="0.25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5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AA507" s="11"/>
      <c r="AB507" s="11"/>
      <c r="AC507" s="11"/>
      <c r="AD507" s="11"/>
      <c r="AE507" s="11"/>
      <c r="AF507" s="11"/>
      <c r="AG507" s="11"/>
      <c r="AH507" s="11"/>
      <c r="AI507" s="11"/>
      <c r="AJ507" s="11"/>
      <c r="AK507" s="15"/>
      <c r="AL507" s="11"/>
      <c r="AM507" s="11"/>
      <c r="AN507" s="11"/>
      <c r="AO507" s="11"/>
      <c r="AP507" s="11"/>
      <c r="AQ507" s="11"/>
      <c r="AR507" s="11"/>
      <c r="AS507" s="11"/>
      <c r="AT507" s="11"/>
      <c r="AU507" s="11"/>
      <c r="AV507" s="11"/>
      <c r="AW507" s="11"/>
      <c r="AX507" s="11"/>
      <c r="AY507" s="11"/>
    </row>
    <row r="508" spans="1:51" x14ac:dyDescent="0.25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5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AA508" s="11"/>
      <c r="AB508" s="11"/>
      <c r="AC508" s="11"/>
      <c r="AD508" s="11"/>
      <c r="AE508" s="11"/>
      <c r="AF508" s="11"/>
      <c r="AG508" s="11"/>
      <c r="AH508" s="11"/>
      <c r="AI508" s="11"/>
      <c r="AJ508" s="11"/>
      <c r="AK508" s="15"/>
      <c r="AL508" s="11"/>
      <c r="AM508" s="11"/>
      <c r="AN508" s="11"/>
      <c r="AO508" s="11"/>
      <c r="AP508" s="11"/>
      <c r="AQ508" s="11"/>
      <c r="AR508" s="11"/>
      <c r="AS508" s="11"/>
      <c r="AT508" s="11"/>
      <c r="AU508" s="11"/>
      <c r="AV508" s="11"/>
      <c r="AW508" s="11"/>
      <c r="AX508" s="11"/>
      <c r="AY508" s="11"/>
    </row>
    <row r="509" spans="1:51" x14ac:dyDescent="0.25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5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AA509" s="11"/>
      <c r="AB509" s="11"/>
      <c r="AC509" s="11"/>
      <c r="AD509" s="11"/>
      <c r="AE509" s="11"/>
      <c r="AF509" s="11"/>
      <c r="AG509" s="11"/>
      <c r="AH509" s="11"/>
      <c r="AI509" s="11"/>
      <c r="AJ509" s="11"/>
      <c r="AK509" s="15"/>
      <c r="AL509" s="11"/>
      <c r="AM509" s="11"/>
      <c r="AN509" s="11"/>
      <c r="AO509" s="11"/>
      <c r="AP509" s="11"/>
      <c r="AQ509" s="11"/>
      <c r="AR509" s="11"/>
      <c r="AS509" s="11"/>
      <c r="AT509" s="11"/>
      <c r="AU509" s="11"/>
      <c r="AV509" s="11"/>
      <c r="AW509" s="11"/>
      <c r="AX509" s="11"/>
      <c r="AY509" s="11"/>
    </row>
    <row r="510" spans="1:51" x14ac:dyDescent="0.25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5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AA510" s="11"/>
      <c r="AB510" s="11"/>
      <c r="AC510" s="11"/>
      <c r="AD510" s="11"/>
      <c r="AE510" s="11"/>
      <c r="AF510" s="11"/>
      <c r="AG510" s="11"/>
      <c r="AH510" s="11"/>
      <c r="AI510" s="11"/>
      <c r="AJ510" s="11"/>
      <c r="AK510" s="15"/>
      <c r="AL510" s="11"/>
      <c r="AM510" s="11"/>
      <c r="AN510" s="11"/>
      <c r="AO510" s="11"/>
      <c r="AP510" s="11"/>
      <c r="AQ510" s="11"/>
      <c r="AR510" s="11"/>
      <c r="AS510" s="11"/>
      <c r="AT510" s="11"/>
      <c r="AU510" s="11"/>
      <c r="AV510" s="11"/>
      <c r="AW510" s="11"/>
      <c r="AX510" s="11"/>
      <c r="AY510" s="11"/>
    </row>
    <row r="511" spans="1:51" x14ac:dyDescent="0.25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5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AA511" s="11"/>
      <c r="AB511" s="11"/>
      <c r="AC511" s="11"/>
      <c r="AD511" s="11"/>
      <c r="AE511" s="11"/>
      <c r="AF511" s="11"/>
      <c r="AG511" s="11"/>
      <c r="AH511" s="11"/>
      <c r="AI511" s="11"/>
      <c r="AJ511" s="11"/>
      <c r="AK511" s="15"/>
      <c r="AL511" s="11"/>
      <c r="AM511" s="11"/>
      <c r="AN511" s="11"/>
      <c r="AO511" s="11"/>
      <c r="AP511" s="11"/>
      <c r="AQ511" s="11"/>
      <c r="AR511" s="11"/>
      <c r="AS511" s="11"/>
      <c r="AT511" s="11"/>
      <c r="AU511" s="11"/>
      <c r="AV511" s="11"/>
      <c r="AW511" s="11"/>
      <c r="AX511" s="11"/>
      <c r="AY511" s="11"/>
    </row>
    <row r="512" spans="1:51" x14ac:dyDescent="0.25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5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AA512" s="11"/>
      <c r="AB512" s="11"/>
      <c r="AC512" s="11"/>
      <c r="AD512" s="11"/>
      <c r="AE512" s="11"/>
      <c r="AF512" s="11"/>
      <c r="AG512" s="11"/>
      <c r="AH512" s="11"/>
      <c r="AI512" s="11"/>
      <c r="AJ512" s="11"/>
      <c r="AK512" s="15"/>
      <c r="AL512" s="11"/>
      <c r="AM512" s="11"/>
      <c r="AN512" s="11"/>
      <c r="AO512" s="11"/>
      <c r="AP512" s="11"/>
      <c r="AQ512" s="11"/>
      <c r="AR512" s="11"/>
      <c r="AS512" s="11"/>
      <c r="AT512" s="11"/>
      <c r="AU512" s="11"/>
      <c r="AV512" s="11"/>
      <c r="AW512" s="11"/>
      <c r="AX512" s="11"/>
      <c r="AY512" s="11"/>
    </row>
    <row r="513" spans="1:51" x14ac:dyDescent="0.25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5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AA513" s="11"/>
      <c r="AB513" s="11"/>
      <c r="AC513" s="11"/>
      <c r="AD513" s="11"/>
      <c r="AE513" s="11"/>
      <c r="AF513" s="11"/>
      <c r="AG513" s="11"/>
      <c r="AH513" s="11"/>
      <c r="AI513" s="11"/>
      <c r="AJ513" s="11"/>
      <c r="AK513" s="15"/>
      <c r="AL513" s="11"/>
      <c r="AM513" s="11"/>
      <c r="AN513" s="11"/>
      <c r="AO513" s="11"/>
      <c r="AP513" s="11"/>
      <c r="AQ513" s="11"/>
      <c r="AR513" s="11"/>
      <c r="AS513" s="11"/>
      <c r="AT513" s="11"/>
      <c r="AU513" s="11"/>
      <c r="AV513" s="11"/>
      <c r="AW513" s="11"/>
      <c r="AX513" s="11"/>
      <c r="AY513" s="11"/>
    </row>
    <row r="514" spans="1:51" x14ac:dyDescent="0.25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5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AA514" s="11"/>
      <c r="AB514" s="11"/>
      <c r="AC514" s="11"/>
      <c r="AD514" s="11"/>
      <c r="AE514" s="11"/>
      <c r="AF514" s="11"/>
      <c r="AG514" s="11"/>
      <c r="AH514" s="11"/>
      <c r="AI514" s="11"/>
      <c r="AJ514" s="11"/>
      <c r="AK514" s="15"/>
      <c r="AL514" s="11"/>
      <c r="AM514" s="11"/>
      <c r="AN514" s="11"/>
      <c r="AO514" s="11"/>
      <c r="AP514" s="11"/>
      <c r="AQ514" s="11"/>
      <c r="AR514" s="11"/>
      <c r="AS514" s="11"/>
      <c r="AT514" s="11"/>
      <c r="AU514" s="11"/>
      <c r="AV514" s="11"/>
      <c r="AW514" s="11"/>
      <c r="AX514" s="11"/>
      <c r="AY514" s="11"/>
    </row>
    <row r="515" spans="1:51" x14ac:dyDescent="0.25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5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AA515" s="11"/>
      <c r="AB515" s="11"/>
      <c r="AC515" s="11"/>
      <c r="AD515" s="11"/>
      <c r="AE515" s="11"/>
      <c r="AF515" s="11"/>
      <c r="AG515" s="11"/>
      <c r="AH515" s="11"/>
      <c r="AI515" s="11"/>
      <c r="AJ515" s="11"/>
      <c r="AK515" s="15"/>
      <c r="AL515" s="11"/>
      <c r="AM515" s="11"/>
      <c r="AN515" s="11"/>
      <c r="AO515" s="11"/>
      <c r="AP515" s="11"/>
      <c r="AQ515" s="11"/>
      <c r="AR515" s="11"/>
      <c r="AS515" s="11"/>
      <c r="AT515" s="11"/>
      <c r="AU515" s="11"/>
      <c r="AV515" s="11"/>
      <c r="AW515" s="11"/>
      <c r="AX515" s="11"/>
      <c r="AY515" s="11"/>
    </row>
    <row r="516" spans="1:51" x14ac:dyDescent="0.25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5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AA516" s="11"/>
      <c r="AB516" s="11"/>
      <c r="AC516" s="11"/>
      <c r="AD516" s="11"/>
      <c r="AE516" s="11"/>
      <c r="AF516" s="11"/>
      <c r="AG516" s="11"/>
      <c r="AH516" s="11"/>
      <c r="AI516" s="11"/>
      <c r="AJ516" s="11"/>
      <c r="AK516" s="15"/>
      <c r="AL516" s="11"/>
      <c r="AM516" s="11"/>
      <c r="AN516" s="11"/>
      <c r="AO516" s="11"/>
      <c r="AP516" s="11"/>
      <c r="AQ516" s="11"/>
      <c r="AR516" s="11"/>
      <c r="AS516" s="11"/>
      <c r="AT516" s="11"/>
      <c r="AU516" s="11"/>
      <c r="AV516" s="11"/>
      <c r="AW516" s="11"/>
      <c r="AX516" s="11"/>
      <c r="AY516" s="11"/>
    </row>
    <row r="517" spans="1:51" x14ac:dyDescent="0.25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5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AA517" s="11"/>
      <c r="AB517" s="11"/>
      <c r="AC517" s="11"/>
      <c r="AD517" s="11"/>
      <c r="AE517" s="11"/>
      <c r="AF517" s="11"/>
      <c r="AG517" s="11"/>
      <c r="AH517" s="11"/>
      <c r="AI517" s="11"/>
      <c r="AJ517" s="11"/>
      <c r="AK517" s="15"/>
      <c r="AL517" s="11"/>
      <c r="AM517" s="11"/>
      <c r="AN517" s="11"/>
      <c r="AO517" s="11"/>
      <c r="AP517" s="11"/>
      <c r="AQ517" s="11"/>
      <c r="AR517" s="11"/>
      <c r="AS517" s="11"/>
      <c r="AT517" s="11"/>
      <c r="AU517" s="11"/>
      <c r="AV517" s="11"/>
      <c r="AW517" s="11"/>
      <c r="AX517" s="11"/>
      <c r="AY517" s="11"/>
    </row>
    <row r="518" spans="1:51" x14ac:dyDescent="0.25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5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AA518" s="11"/>
      <c r="AB518" s="11"/>
      <c r="AC518" s="11"/>
      <c r="AD518" s="11"/>
      <c r="AE518" s="11"/>
      <c r="AF518" s="11"/>
      <c r="AG518" s="11"/>
      <c r="AH518" s="11"/>
      <c r="AI518" s="11"/>
      <c r="AJ518" s="11"/>
      <c r="AK518" s="15"/>
      <c r="AL518" s="11"/>
      <c r="AM518" s="11"/>
      <c r="AN518" s="11"/>
      <c r="AO518" s="11"/>
      <c r="AP518" s="11"/>
      <c r="AQ518" s="11"/>
      <c r="AR518" s="11"/>
      <c r="AS518" s="11"/>
      <c r="AT518" s="11"/>
      <c r="AU518" s="11"/>
      <c r="AV518" s="11"/>
      <c r="AW518" s="11"/>
      <c r="AX518" s="11"/>
      <c r="AY518" s="11"/>
    </row>
    <row r="519" spans="1:51" x14ac:dyDescent="0.25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5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AA519" s="11"/>
      <c r="AB519" s="11"/>
      <c r="AC519" s="11"/>
      <c r="AD519" s="11"/>
      <c r="AE519" s="11"/>
      <c r="AF519" s="11"/>
      <c r="AG519" s="11"/>
      <c r="AH519" s="11"/>
      <c r="AI519" s="11"/>
      <c r="AJ519" s="11"/>
      <c r="AK519" s="15"/>
      <c r="AL519" s="11"/>
      <c r="AM519" s="11"/>
      <c r="AN519" s="11"/>
      <c r="AO519" s="11"/>
      <c r="AP519" s="11"/>
      <c r="AQ519" s="11"/>
      <c r="AR519" s="11"/>
      <c r="AS519" s="11"/>
      <c r="AT519" s="11"/>
      <c r="AU519" s="11"/>
      <c r="AV519" s="11"/>
      <c r="AW519" s="11"/>
      <c r="AX519" s="11"/>
      <c r="AY519" s="11"/>
    </row>
    <row r="520" spans="1:51" x14ac:dyDescent="0.25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5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AA520" s="11"/>
      <c r="AB520" s="11"/>
      <c r="AC520" s="11"/>
      <c r="AD520" s="11"/>
      <c r="AE520" s="11"/>
      <c r="AF520" s="11"/>
      <c r="AG520" s="11"/>
      <c r="AH520" s="11"/>
      <c r="AI520" s="11"/>
      <c r="AJ520" s="11"/>
      <c r="AK520" s="15"/>
      <c r="AL520" s="11"/>
      <c r="AM520" s="11"/>
      <c r="AN520" s="11"/>
      <c r="AO520" s="11"/>
      <c r="AP520" s="11"/>
      <c r="AQ520" s="11"/>
      <c r="AR520" s="11"/>
      <c r="AS520" s="11"/>
      <c r="AT520" s="11"/>
      <c r="AU520" s="11"/>
      <c r="AV520" s="11"/>
      <c r="AW520" s="11"/>
      <c r="AX520" s="11"/>
      <c r="AY520" s="11"/>
    </row>
    <row r="521" spans="1:51" x14ac:dyDescent="0.25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5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AA521" s="11"/>
      <c r="AB521" s="11"/>
      <c r="AC521" s="11"/>
      <c r="AD521" s="11"/>
      <c r="AE521" s="11"/>
      <c r="AF521" s="11"/>
      <c r="AG521" s="11"/>
      <c r="AH521" s="11"/>
      <c r="AI521" s="11"/>
      <c r="AJ521" s="11"/>
      <c r="AK521" s="15"/>
      <c r="AL521" s="11"/>
      <c r="AM521" s="11"/>
      <c r="AN521" s="11"/>
      <c r="AO521" s="11"/>
      <c r="AP521" s="11"/>
      <c r="AQ521" s="11"/>
      <c r="AR521" s="11"/>
      <c r="AS521" s="11"/>
      <c r="AT521" s="11"/>
      <c r="AU521" s="11"/>
      <c r="AV521" s="11"/>
      <c r="AW521" s="11"/>
      <c r="AX521" s="11"/>
      <c r="AY521" s="11"/>
    </row>
    <row r="522" spans="1:51" x14ac:dyDescent="0.25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5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AA522" s="11"/>
      <c r="AB522" s="11"/>
      <c r="AC522" s="11"/>
      <c r="AD522" s="11"/>
      <c r="AE522" s="11"/>
      <c r="AF522" s="11"/>
      <c r="AG522" s="11"/>
      <c r="AH522" s="11"/>
      <c r="AI522" s="11"/>
      <c r="AJ522" s="11"/>
      <c r="AK522" s="15"/>
      <c r="AL522" s="11"/>
      <c r="AM522" s="11"/>
      <c r="AN522" s="11"/>
      <c r="AO522" s="11"/>
      <c r="AP522" s="11"/>
      <c r="AQ522" s="11"/>
      <c r="AR522" s="11"/>
      <c r="AS522" s="11"/>
      <c r="AT522" s="11"/>
      <c r="AU522" s="11"/>
      <c r="AV522" s="11"/>
      <c r="AW522" s="11"/>
      <c r="AX522" s="11"/>
      <c r="AY522" s="11"/>
    </row>
    <row r="523" spans="1:51" x14ac:dyDescent="0.25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5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AA523" s="11"/>
      <c r="AB523" s="11"/>
      <c r="AC523" s="11"/>
      <c r="AD523" s="11"/>
      <c r="AE523" s="11"/>
      <c r="AF523" s="11"/>
      <c r="AG523" s="11"/>
      <c r="AH523" s="11"/>
      <c r="AI523" s="11"/>
      <c r="AJ523" s="11"/>
      <c r="AK523" s="15"/>
      <c r="AL523" s="11"/>
      <c r="AM523" s="11"/>
      <c r="AN523" s="11"/>
      <c r="AO523" s="11"/>
      <c r="AP523" s="11"/>
      <c r="AQ523" s="11"/>
      <c r="AR523" s="11"/>
      <c r="AS523" s="11"/>
      <c r="AT523" s="11"/>
      <c r="AU523" s="11"/>
      <c r="AV523" s="11"/>
      <c r="AW523" s="11"/>
      <c r="AX523" s="11"/>
      <c r="AY523" s="11"/>
    </row>
    <row r="524" spans="1:51" x14ac:dyDescent="0.25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5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AA524" s="11"/>
      <c r="AB524" s="11"/>
      <c r="AC524" s="11"/>
      <c r="AD524" s="11"/>
      <c r="AE524" s="11"/>
      <c r="AF524" s="11"/>
      <c r="AG524" s="11"/>
      <c r="AH524" s="11"/>
      <c r="AI524" s="11"/>
      <c r="AJ524" s="11"/>
      <c r="AK524" s="15"/>
      <c r="AL524" s="11"/>
      <c r="AM524" s="11"/>
      <c r="AN524" s="11"/>
      <c r="AO524" s="11"/>
      <c r="AP524" s="11"/>
      <c r="AQ524" s="11"/>
      <c r="AR524" s="11"/>
      <c r="AS524" s="11"/>
      <c r="AT524" s="11"/>
      <c r="AU524" s="11"/>
      <c r="AV524" s="11"/>
      <c r="AW524" s="11"/>
      <c r="AX524" s="11"/>
      <c r="AY524" s="11"/>
    </row>
    <row r="525" spans="1:51" x14ac:dyDescent="0.25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5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AA525" s="11"/>
      <c r="AB525" s="11"/>
      <c r="AC525" s="11"/>
      <c r="AD525" s="11"/>
      <c r="AE525" s="11"/>
      <c r="AF525" s="11"/>
      <c r="AG525" s="11"/>
      <c r="AH525" s="11"/>
      <c r="AI525" s="11"/>
      <c r="AJ525" s="11"/>
      <c r="AK525" s="15"/>
      <c r="AL525" s="11"/>
      <c r="AM525" s="11"/>
      <c r="AN525" s="11"/>
      <c r="AO525" s="11"/>
      <c r="AP525" s="11"/>
      <c r="AQ525" s="11"/>
      <c r="AR525" s="11"/>
      <c r="AS525" s="11"/>
      <c r="AT525" s="11"/>
      <c r="AU525" s="11"/>
      <c r="AV525" s="11"/>
      <c r="AW525" s="11"/>
      <c r="AX525" s="11"/>
      <c r="AY525" s="11"/>
    </row>
    <row r="526" spans="1:51" x14ac:dyDescent="0.25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5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AA526" s="11"/>
      <c r="AB526" s="11"/>
      <c r="AC526" s="11"/>
      <c r="AD526" s="11"/>
      <c r="AE526" s="11"/>
      <c r="AF526" s="11"/>
      <c r="AG526" s="11"/>
      <c r="AH526" s="11"/>
      <c r="AI526" s="11"/>
      <c r="AJ526" s="11"/>
      <c r="AK526" s="15"/>
      <c r="AL526" s="11"/>
      <c r="AM526" s="11"/>
      <c r="AN526" s="11"/>
      <c r="AO526" s="11"/>
      <c r="AP526" s="11"/>
      <c r="AQ526" s="11"/>
      <c r="AR526" s="11"/>
      <c r="AS526" s="11"/>
      <c r="AT526" s="11"/>
      <c r="AU526" s="11"/>
      <c r="AV526" s="11"/>
      <c r="AW526" s="11"/>
      <c r="AX526" s="11"/>
      <c r="AY526" s="11"/>
    </row>
    <row r="527" spans="1:51" x14ac:dyDescent="0.25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5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AA527" s="11"/>
      <c r="AB527" s="11"/>
      <c r="AC527" s="11"/>
      <c r="AD527" s="11"/>
      <c r="AE527" s="11"/>
      <c r="AF527" s="11"/>
      <c r="AG527" s="11"/>
      <c r="AH527" s="11"/>
      <c r="AI527" s="11"/>
      <c r="AJ527" s="11"/>
      <c r="AK527" s="15"/>
      <c r="AL527" s="11"/>
      <c r="AM527" s="11"/>
      <c r="AN527" s="11"/>
      <c r="AO527" s="11"/>
      <c r="AP527" s="11"/>
      <c r="AQ527" s="11"/>
      <c r="AR527" s="11"/>
      <c r="AS527" s="11"/>
      <c r="AT527" s="11"/>
      <c r="AU527" s="11"/>
      <c r="AV527" s="11"/>
      <c r="AW527" s="11"/>
      <c r="AX527" s="11"/>
      <c r="AY527" s="11"/>
    </row>
    <row r="528" spans="1:51" x14ac:dyDescent="0.25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5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AA528" s="11"/>
      <c r="AB528" s="11"/>
      <c r="AC528" s="11"/>
      <c r="AD528" s="11"/>
      <c r="AE528" s="11"/>
      <c r="AF528" s="11"/>
      <c r="AG528" s="11"/>
      <c r="AH528" s="11"/>
      <c r="AI528" s="11"/>
      <c r="AJ528" s="11"/>
      <c r="AK528" s="15"/>
      <c r="AL528" s="11"/>
      <c r="AM528" s="11"/>
      <c r="AN528" s="11"/>
      <c r="AO528" s="11"/>
      <c r="AP528" s="11"/>
      <c r="AQ528" s="11"/>
      <c r="AR528" s="11"/>
      <c r="AS528" s="11"/>
      <c r="AT528" s="11"/>
      <c r="AU528" s="11"/>
      <c r="AV528" s="11"/>
      <c r="AW528" s="11"/>
      <c r="AX528" s="11"/>
      <c r="AY528" s="11"/>
    </row>
    <row r="529" spans="1:51" x14ac:dyDescent="0.25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5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AA529" s="11"/>
      <c r="AB529" s="11"/>
      <c r="AC529" s="11"/>
      <c r="AD529" s="11"/>
      <c r="AE529" s="11"/>
      <c r="AF529" s="11"/>
      <c r="AG529" s="11"/>
      <c r="AH529" s="11"/>
      <c r="AI529" s="11"/>
      <c r="AJ529" s="11"/>
      <c r="AK529" s="15"/>
      <c r="AL529" s="11"/>
      <c r="AM529" s="11"/>
      <c r="AN529" s="11"/>
      <c r="AO529" s="11"/>
      <c r="AP529" s="11"/>
      <c r="AQ529" s="11"/>
      <c r="AR529" s="11"/>
      <c r="AS529" s="11"/>
      <c r="AT529" s="11"/>
      <c r="AU529" s="11"/>
      <c r="AV529" s="11"/>
      <c r="AW529" s="11"/>
      <c r="AX529" s="11"/>
      <c r="AY529" s="11"/>
    </row>
    <row r="530" spans="1:51" x14ac:dyDescent="0.25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5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AA530" s="11"/>
      <c r="AB530" s="11"/>
      <c r="AC530" s="11"/>
      <c r="AD530" s="11"/>
      <c r="AE530" s="11"/>
      <c r="AF530" s="11"/>
      <c r="AG530" s="11"/>
      <c r="AH530" s="11"/>
      <c r="AI530" s="11"/>
      <c r="AJ530" s="11"/>
      <c r="AK530" s="15"/>
      <c r="AL530" s="11"/>
      <c r="AM530" s="11"/>
      <c r="AN530" s="11"/>
      <c r="AO530" s="11"/>
      <c r="AP530" s="11"/>
      <c r="AQ530" s="11"/>
      <c r="AR530" s="11"/>
      <c r="AS530" s="11"/>
      <c r="AT530" s="11"/>
      <c r="AU530" s="11"/>
      <c r="AV530" s="11"/>
      <c r="AW530" s="11"/>
      <c r="AX530" s="11"/>
      <c r="AY530" s="11"/>
    </row>
    <row r="531" spans="1:51" x14ac:dyDescent="0.25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5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AA531" s="11"/>
      <c r="AB531" s="11"/>
      <c r="AC531" s="11"/>
      <c r="AD531" s="11"/>
      <c r="AE531" s="11"/>
      <c r="AF531" s="11"/>
      <c r="AG531" s="11"/>
      <c r="AH531" s="11"/>
      <c r="AI531" s="11"/>
      <c r="AJ531" s="11"/>
      <c r="AK531" s="15"/>
      <c r="AL531" s="11"/>
      <c r="AM531" s="11"/>
      <c r="AN531" s="11"/>
      <c r="AO531" s="11"/>
      <c r="AP531" s="11"/>
      <c r="AQ531" s="11"/>
      <c r="AR531" s="11"/>
      <c r="AS531" s="11"/>
      <c r="AT531" s="11"/>
      <c r="AU531" s="11"/>
      <c r="AV531" s="11"/>
      <c r="AW531" s="11"/>
      <c r="AX531" s="11"/>
      <c r="AY531" s="11"/>
    </row>
    <row r="532" spans="1:51" x14ac:dyDescent="0.25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5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AA532" s="11"/>
      <c r="AB532" s="11"/>
      <c r="AC532" s="11"/>
      <c r="AD532" s="11"/>
      <c r="AE532" s="11"/>
      <c r="AF532" s="11"/>
      <c r="AG532" s="11"/>
      <c r="AH532" s="11"/>
      <c r="AI532" s="11"/>
      <c r="AJ532" s="11"/>
      <c r="AK532" s="15"/>
      <c r="AL532" s="11"/>
      <c r="AM532" s="11"/>
      <c r="AN532" s="11"/>
      <c r="AO532" s="11"/>
      <c r="AP532" s="11"/>
      <c r="AQ532" s="11"/>
      <c r="AR532" s="11"/>
      <c r="AS532" s="11"/>
      <c r="AT532" s="11"/>
      <c r="AU532" s="11"/>
      <c r="AV532" s="11"/>
      <c r="AW532" s="11"/>
      <c r="AX532" s="11"/>
      <c r="AY532" s="11"/>
    </row>
    <row r="533" spans="1:51" x14ac:dyDescent="0.25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5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AA533" s="11"/>
      <c r="AB533" s="11"/>
      <c r="AC533" s="11"/>
      <c r="AD533" s="11"/>
      <c r="AE533" s="11"/>
      <c r="AF533" s="11"/>
      <c r="AG533" s="11"/>
      <c r="AH533" s="11"/>
      <c r="AI533" s="11"/>
      <c r="AJ533" s="11"/>
      <c r="AK533" s="15"/>
      <c r="AL533" s="11"/>
      <c r="AM533" s="11"/>
      <c r="AN533" s="11"/>
      <c r="AO533" s="11"/>
      <c r="AP533" s="11"/>
      <c r="AQ533" s="11"/>
      <c r="AR533" s="11"/>
      <c r="AS533" s="11"/>
      <c r="AT533" s="11"/>
      <c r="AU533" s="11"/>
      <c r="AV533" s="11"/>
      <c r="AW533" s="11"/>
      <c r="AX533" s="11"/>
      <c r="AY533" s="11"/>
    </row>
    <row r="534" spans="1:51" x14ac:dyDescent="0.25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5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AA534" s="11"/>
      <c r="AB534" s="11"/>
      <c r="AC534" s="11"/>
      <c r="AD534" s="11"/>
      <c r="AE534" s="11"/>
      <c r="AF534" s="11"/>
      <c r="AG534" s="11"/>
      <c r="AH534" s="11"/>
      <c r="AI534" s="11"/>
      <c r="AJ534" s="11"/>
      <c r="AK534" s="15"/>
      <c r="AL534" s="11"/>
      <c r="AM534" s="11"/>
      <c r="AN534" s="11"/>
      <c r="AO534" s="11"/>
      <c r="AP534" s="11"/>
      <c r="AQ534" s="11"/>
      <c r="AR534" s="11"/>
      <c r="AS534" s="11"/>
      <c r="AT534" s="11"/>
      <c r="AU534" s="11"/>
      <c r="AV534" s="11"/>
      <c r="AW534" s="11"/>
      <c r="AX534" s="11"/>
      <c r="AY534" s="11"/>
    </row>
    <row r="535" spans="1:51" x14ac:dyDescent="0.25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5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AA535" s="11"/>
      <c r="AB535" s="11"/>
      <c r="AC535" s="11"/>
      <c r="AD535" s="11"/>
      <c r="AE535" s="11"/>
      <c r="AF535" s="11"/>
      <c r="AG535" s="11"/>
      <c r="AH535" s="11"/>
      <c r="AI535" s="11"/>
      <c r="AJ535" s="11"/>
      <c r="AK535" s="15"/>
      <c r="AL535" s="11"/>
      <c r="AM535" s="11"/>
      <c r="AN535" s="11"/>
      <c r="AO535" s="11"/>
      <c r="AP535" s="11"/>
      <c r="AQ535" s="11"/>
      <c r="AR535" s="11"/>
      <c r="AS535" s="11"/>
      <c r="AT535" s="11"/>
      <c r="AU535" s="11"/>
      <c r="AV535" s="11"/>
      <c r="AW535" s="11"/>
      <c r="AX535" s="11"/>
      <c r="AY535" s="11"/>
    </row>
    <row r="536" spans="1:51" x14ac:dyDescent="0.25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5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AA536" s="11"/>
      <c r="AB536" s="11"/>
      <c r="AC536" s="11"/>
      <c r="AD536" s="11"/>
      <c r="AE536" s="11"/>
      <c r="AF536" s="11"/>
      <c r="AG536" s="11"/>
      <c r="AH536" s="11"/>
      <c r="AI536" s="11"/>
      <c r="AJ536" s="11"/>
      <c r="AK536" s="15"/>
      <c r="AL536" s="11"/>
      <c r="AM536" s="11"/>
      <c r="AN536" s="11"/>
      <c r="AO536" s="11"/>
      <c r="AP536" s="11"/>
      <c r="AQ536" s="11"/>
      <c r="AR536" s="11"/>
      <c r="AS536" s="11"/>
      <c r="AT536" s="11"/>
      <c r="AU536" s="11"/>
      <c r="AV536" s="11"/>
      <c r="AW536" s="11"/>
      <c r="AX536" s="11"/>
      <c r="AY536" s="11"/>
    </row>
    <row r="537" spans="1:51" x14ac:dyDescent="0.25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5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AA537" s="11"/>
      <c r="AB537" s="11"/>
      <c r="AC537" s="11"/>
      <c r="AD537" s="11"/>
      <c r="AE537" s="11"/>
      <c r="AF537" s="11"/>
      <c r="AG537" s="11"/>
      <c r="AH537" s="11"/>
      <c r="AI537" s="11"/>
      <c r="AJ537" s="11"/>
      <c r="AK537" s="15"/>
      <c r="AL537" s="11"/>
      <c r="AM537" s="11"/>
      <c r="AN537" s="11"/>
      <c r="AO537" s="11"/>
      <c r="AP537" s="11"/>
      <c r="AQ537" s="11"/>
      <c r="AR537" s="11"/>
      <c r="AS537" s="11"/>
      <c r="AT537" s="11"/>
      <c r="AU537" s="11"/>
      <c r="AV537" s="11"/>
      <c r="AW537" s="11"/>
      <c r="AX537" s="11"/>
      <c r="AY537" s="11"/>
    </row>
    <row r="538" spans="1:51" x14ac:dyDescent="0.25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5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AA538" s="11"/>
      <c r="AB538" s="11"/>
      <c r="AC538" s="11"/>
      <c r="AD538" s="11"/>
      <c r="AE538" s="11"/>
      <c r="AF538" s="11"/>
      <c r="AG538" s="11"/>
      <c r="AH538" s="11"/>
      <c r="AI538" s="11"/>
      <c r="AJ538" s="11"/>
      <c r="AK538" s="15"/>
      <c r="AL538" s="11"/>
      <c r="AM538" s="11"/>
      <c r="AN538" s="11"/>
      <c r="AO538" s="11"/>
      <c r="AP538" s="11"/>
      <c r="AQ538" s="11"/>
      <c r="AR538" s="11"/>
      <c r="AS538" s="11"/>
      <c r="AT538" s="11"/>
      <c r="AU538" s="11"/>
      <c r="AV538" s="11"/>
      <c r="AW538" s="11"/>
      <c r="AX538" s="11"/>
      <c r="AY538" s="11"/>
    </row>
    <row r="539" spans="1:51" x14ac:dyDescent="0.25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5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AA539" s="11"/>
      <c r="AB539" s="11"/>
      <c r="AC539" s="11"/>
      <c r="AD539" s="11"/>
      <c r="AE539" s="11"/>
      <c r="AF539" s="11"/>
      <c r="AG539" s="11"/>
      <c r="AH539" s="11"/>
      <c r="AI539" s="11"/>
      <c r="AJ539" s="11"/>
      <c r="AK539" s="15"/>
      <c r="AL539" s="11"/>
      <c r="AM539" s="11"/>
      <c r="AN539" s="11"/>
      <c r="AO539" s="11"/>
      <c r="AP539" s="11"/>
      <c r="AQ539" s="11"/>
      <c r="AR539" s="11"/>
      <c r="AS539" s="11"/>
      <c r="AT539" s="11"/>
      <c r="AU539" s="11"/>
      <c r="AV539" s="11"/>
      <c r="AW539" s="11"/>
      <c r="AX539" s="11"/>
      <c r="AY539" s="11"/>
    </row>
    <row r="540" spans="1:51" x14ac:dyDescent="0.25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5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AA540" s="11"/>
      <c r="AB540" s="11"/>
      <c r="AC540" s="11"/>
      <c r="AD540" s="11"/>
      <c r="AE540" s="11"/>
      <c r="AF540" s="11"/>
      <c r="AG540" s="11"/>
      <c r="AH540" s="11"/>
      <c r="AI540" s="11"/>
      <c r="AJ540" s="11"/>
      <c r="AK540" s="15"/>
      <c r="AL540" s="11"/>
      <c r="AM540" s="11"/>
      <c r="AN540" s="11"/>
      <c r="AO540" s="11"/>
      <c r="AP540" s="11"/>
      <c r="AQ540" s="11"/>
      <c r="AR540" s="11"/>
      <c r="AS540" s="11"/>
      <c r="AT540" s="11"/>
      <c r="AU540" s="11"/>
      <c r="AV540" s="11"/>
      <c r="AW540" s="11"/>
      <c r="AX540" s="11"/>
      <c r="AY540" s="11"/>
    </row>
    <row r="541" spans="1:51" x14ac:dyDescent="0.25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5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AA541" s="11"/>
      <c r="AB541" s="11"/>
      <c r="AC541" s="11"/>
      <c r="AD541" s="11"/>
      <c r="AE541" s="11"/>
      <c r="AF541" s="11"/>
      <c r="AG541" s="11"/>
      <c r="AH541" s="11"/>
      <c r="AI541" s="11"/>
      <c r="AJ541" s="11"/>
      <c r="AK541" s="15"/>
      <c r="AL541" s="11"/>
      <c r="AM541" s="11"/>
      <c r="AN541" s="11"/>
      <c r="AO541" s="11"/>
      <c r="AP541" s="11"/>
      <c r="AQ541" s="11"/>
      <c r="AR541" s="11"/>
      <c r="AS541" s="11"/>
      <c r="AT541" s="11"/>
      <c r="AU541" s="11"/>
      <c r="AV541" s="11"/>
      <c r="AW541" s="11"/>
      <c r="AX541" s="11"/>
      <c r="AY541" s="11"/>
    </row>
    <row r="542" spans="1:51" x14ac:dyDescent="0.25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5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AA542" s="11"/>
      <c r="AB542" s="11"/>
      <c r="AC542" s="11"/>
      <c r="AD542" s="11"/>
      <c r="AE542" s="11"/>
      <c r="AF542" s="11"/>
      <c r="AG542" s="11"/>
      <c r="AH542" s="11"/>
      <c r="AI542" s="11"/>
      <c r="AJ542" s="11"/>
      <c r="AK542" s="15"/>
      <c r="AL542" s="11"/>
      <c r="AM542" s="11"/>
      <c r="AN542" s="11"/>
      <c r="AO542" s="11"/>
      <c r="AP542" s="11"/>
      <c r="AQ542" s="11"/>
      <c r="AR542" s="11"/>
      <c r="AS542" s="11"/>
      <c r="AT542" s="11"/>
      <c r="AU542" s="11"/>
      <c r="AV542" s="11"/>
      <c r="AW542" s="11"/>
      <c r="AX542" s="11"/>
      <c r="AY542" s="11"/>
    </row>
    <row r="543" spans="1:51" x14ac:dyDescent="0.25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5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AA543" s="11"/>
      <c r="AB543" s="11"/>
      <c r="AC543" s="11"/>
      <c r="AD543" s="11"/>
      <c r="AE543" s="11"/>
      <c r="AF543" s="11"/>
      <c r="AG543" s="11"/>
      <c r="AH543" s="11"/>
      <c r="AI543" s="11"/>
      <c r="AJ543" s="11"/>
      <c r="AK543" s="15"/>
      <c r="AL543" s="11"/>
      <c r="AM543" s="11"/>
      <c r="AN543" s="11"/>
      <c r="AO543" s="11"/>
      <c r="AP543" s="11"/>
      <c r="AQ543" s="11"/>
      <c r="AR543" s="11"/>
      <c r="AS543" s="11"/>
      <c r="AT543" s="11"/>
      <c r="AU543" s="11"/>
      <c r="AV543" s="11"/>
      <c r="AW543" s="11"/>
      <c r="AX543" s="11"/>
      <c r="AY543" s="11"/>
    </row>
    <row r="544" spans="1:51" x14ac:dyDescent="0.25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5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AA544" s="11"/>
      <c r="AB544" s="11"/>
      <c r="AC544" s="11"/>
      <c r="AD544" s="11"/>
      <c r="AE544" s="11"/>
      <c r="AF544" s="11"/>
      <c r="AG544" s="11"/>
      <c r="AH544" s="11"/>
      <c r="AI544" s="11"/>
      <c r="AJ544" s="11"/>
      <c r="AK544" s="15"/>
      <c r="AL544" s="11"/>
      <c r="AM544" s="11"/>
      <c r="AN544" s="11"/>
      <c r="AO544" s="11"/>
      <c r="AP544" s="11"/>
      <c r="AQ544" s="11"/>
      <c r="AR544" s="11"/>
      <c r="AS544" s="11"/>
      <c r="AT544" s="11"/>
      <c r="AU544" s="11"/>
      <c r="AV544" s="11"/>
      <c r="AW544" s="11"/>
      <c r="AX544" s="11"/>
      <c r="AY544" s="11"/>
    </row>
    <row r="545" spans="1:51" x14ac:dyDescent="0.25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5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AA545" s="11"/>
      <c r="AB545" s="11"/>
      <c r="AC545" s="11"/>
      <c r="AD545" s="11"/>
      <c r="AE545" s="11"/>
      <c r="AF545" s="11"/>
      <c r="AG545" s="11"/>
      <c r="AH545" s="11"/>
      <c r="AI545" s="11"/>
      <c r="AJ545" s="11"/>
      <c r="AK545" s="15"/>
      <c r="AL545" s="11"/>
      <c r="AM545" s="11"/>
      <c r="AN545" s="11"/>
      <c r="AO545" s="11"/>
      <c r="AP545" s="11"/>
      <c r="AQ545" s="11"/>
      <c r="AR545" s="11"/>
      <c r="AS545" s="11"/>
      <c r="AT545" s="11"/>
      <c r="AU545" s="11"/>
      <c r="AV545" s="11"/>
      <c r="AW545" s="11"/>
      <c r="AX545" s="11"/>
      <c r="AY545" s="11"/>
    </row>
    <row r="546" spans="1:51" x14ac:dyDescent="0.25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5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AA546" s="11"/>
      <c r="AB546" s="11"/>
      <c r="AC546" s="11"/>
      <c r="AD546" s="11"/>
      <c r="AE546" s="11"/>
      <c r="AF546" s="11"/>
      <c r="AG546" s="11"/>
      <c r="AH546" s="11"/>
      <c r="AI546" s="11"/>
      <c r="AJ546" s="11"/>
      <c r="AK546" s="15"/>
      <c r="AL546" s="11"/>
      <c r="AM546" s="11"/>
      <c r="AN546" s="11"/>
      <c r="AO546" s="11"/>
      <c r="AP546" s="11"/>
      <c r="AQ546" s="11"/>
      <c r="AR546" s="11"/>
      <c r="AS546" s="11"/>
      <c r="AT546" s="11"/>
      <c r="AU546" s="11"/>
      <c r="AV546" s="11"/>
      <c r="AW546" s="11"/>
      <c r="AX546" s="11"/>
      <c r="AY546" s="11"/>
    </row>
    <row r="547" spans="1:51" x14ac:dyDescent="0.25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5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AA547" s="11"/>
      <c r="AB547" s="11"/>
      <c r="AC547" s="11"/>
      <c r="AD547" s="11"/>
      <c r="AE547" s="11"/>
      <c r="AF547" s="11"/>
      <c r="AG547" s="11"/>
      <c r="AH547" s="11"/>
      <c r="AI547" s="11"/>
      <c r="AJ547" s="11"/>
      <c r="AK547" s="15"/>
      <c r="AL547" s="11"/>
      <c r="AM547" s="11"/>
      <c r="AN547" s="11"/>
      <c r="AO547" s="11"/>
      <c r="AP547" s="11"/>
      <c r="AQ547" s="11"/>
      <c r="AR547" s="11"/>
      <c r="AS547" s="11"/>
      <c r="AT547" s="11"/>
      <c r="AU547" s="11"/>
      <c r="AV547" s="11"/>
      <c r="AW547" s="11"/>
      <c r="AX547" s="11"/>
      <c r="AY547" s="11"/>
    </row>
    <row r="548" spans="1:51" x14ac:dyDescent="0.25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5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AA548" s="11"/>
      <c r="AB548" s="11"/>
      <c r="AC548" s="11"/>
      <c r="AD548" s="11"/>
      <c r="AE548" s="11"/>
      <c r="AF548" s="11"/>
      <c r="AG548" s="11"/>
      <c r="AH548" s="11"/>
      <c r="AI548" s="11"/>
      <c r="AJ548" s="11"/>
      <c r="AK548" s="15"/>
      <c r="AL548" s="11"/>
      <c r="AM548" s="11"/>
      <c r="AN548" s="11"/>
      <c r="AO548" s="11"/>
      <c r="AP548" s="11"/>
      <c r="AQ548" s="11"/>
      <c r="AR548" s="11"/>
      <c r="AS548" s="11"/>
      <c r="AT548" s="11"/>
      <c r="AU548" s="11"/>
      <c r="AV548" s="11"/>
      <c r="AW548" s="11"/>
      <c r="AX548" s="11"/>
      <c r="AY548" s="11"/>
    </row>
    <row r="549" spans="1:51" x14ac:dyDescent="0.25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5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AA549" s="11"/>
      <c r="AB549" s="11"/>
      <c r="AC549" s="11"/>
      <c r="AD549" s="11"/>
      <c r="AE549" s="11"/>
      <c r="AF549" s="11"/>
      <c r="AG549" s="11"/>
      <c r="AH549" s="11"/>
      <c r="AI549" s="11"/>
      <c r="AJ549" s="11"/>
      <c r="AK549" s="15"/>
      <c r="AL549" s="11"/>
      <c r="AM549" s="11"/>
      <c r="AN549" s="11"/>
      <c r="AO549" s="11"/>
      <c r="AP549" s="11"/>
      <c r="AQ549" s="11"/>
      <c r="AR549" s="11"/>
      <c r="AS549" s="11"/>
      <c r="AT549" s="11"/>
      <c r="AU549" s="11"/>
      <c r="AV549" s="11"/>
      <c r="AW549" s="11"/>
      <c r="AX549" s="11"/>
      <c r="AY549" s="11"/>
    </row>
    <row r="550" spans="1:51" x14ac:dyDescent="0.25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5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AA550" s="11"/>
      <c r="AB550" s="11"/>
      <c r="AC550" s="11"/>
      <c r="AD550" s="11"/>
      <c r="AE550" s="11"/>
      <c r="AF550" s="11"/>
      <c r="AG550" s="11"/>
      <c r="AH550" s="11"/>
      <c r="AI550" s="11"/>
      <c r="AJ550" s="11"/>
      <c r="AK550" s="15"/>
      <c r="AL550" s="11"/>
      <c r="AM550" s="11"/>
      <c r="AN550" s="11"/>
      <c r="AO550" s="11"/>
      <c r="AP550" s="11"/>
      <c r="AQ550" s="11"/>
      <c r="AR550" s="11"/>
      <c r="AS550" s="11"/>
      <c r="AT550" s="11"/>
      <c r="AU550" s="11"/>
      <c r="AV550" s="11"/>
      <c r="AW550" s="11"/>
      <c r="AX550" s="11"/>
      <c r="AY550" s="11"/>
    </row>
    <row r="551" spans="1:51" x14ac:dyDescent="0.25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5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AA551" s="11"/>
      <c r="AB551" s="11"/>
      <c r="AC551" s="11"/>
      <c r="AD551" s="11"/>
      <c r="AE551" s="11"/>
      <c r="AF551" s="11"/>
      <c r="AG551" s="11"/>
      <c r="AH551" s="11"/>
      <c r="AI551" s="11"/>
      <c r="AJ551" s="11"/>
      <c r="AK551" s="15"/>
      <c r="AL551" s="11"/>
      <c r="AM551" s="11"/>
      <c r="AN551" s="11"/>
      <c r="AO551" s="11"/>
      <c r="AP551" s="11"/>
      <c r="AQ551" s="11"/>
      <c r="AR551" s="11"/>
      <c r="AS551" s="11"/>
      <c r="AT551" s="11"/>
      <c r="AU551" s="11"/>
      <c r="AV551" s="11"/>
      <c r="AW551" s="11"/>
      <c r="AX551" s="11"/>
      <c r="AY551" s="11"/>
    </row>
    <row r="552" spans="1:51" x14ac:dyDescent="0.25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5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AA552" s="11"/>
      <c r="AB552" s="11"/>
      <c r="AC552" s="11"/>
      <c r="AD552" s="11"/>
      <c r="AE552" s="11"/>
      <c r="AF552" s="11"/>
      <c r="AG552" s="11"/>
      <c r="AH552" s="11"/>
      <c r="AI552" s="11"/>
      <c r="AJ552" s="11"/>
      <c r="AK552" s="15"/>
      <c r="AL552" s="11"/>
      <c r="AM552" s="11"/>
      <c r="AN552" s="11"/>
      <c r="AO552" s="11"/>
      <c r="AP552" s="11"/>
      <c r="AQ552" s="11"/>
      <c r="AR552" s="11"/>
      <c r="AS552" s="11"/>
      <c r="AT552" s="11"/>
      <c r="AU552" s="11"/>
      <c r="AV552" s="11"/>
      <c r="AW552" s="11"/>
      <c r="AX552" s="11"/>
      <c r="AY552" s="11"/>
    </row>
    <row r="553" spans="1:51" x14ac:dyDescent="0.25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5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AA553" s="11"/>
      <c r="AB553" s="11"/>
      <c r="AC553" s="11"/>
      <c r="AD553" s="11"/>
      <c r="AE553" s="11"/>
      <c r="AF553" s="11"/>
      <c r="AG553" s="11"/>
      <c r="AH553" s="11"/>
      <c r="AI553" s="11"/>
      <c r="AJ553" s="11"/>
      <c r="AK553" s="15"/>
      <c r="AL553" s="11"/>
      <c r="AM553" s="11"/>
      <c r="AN553" s="11"/>
      <c r="AO553" s="11"/>
      <c r="AP553" s="11"/>
      <c r="AQ553" s="11"/>
      <c r="AR553" s="11"/>
      <c r="AS553" s="11"/>
      <c r="AT553" s="11"/>
      <c r="AU553" s="11"/>
      <c r="AV553" s="11"/>
      <c r="AW553" s="11"/>
      <c r="AX553" s="11"/>
      <c r="AY553" s="11"/>
    </row>
    <row r="554" spans="1:51" x14ac:dyDescent="0.25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5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AA554" s="11"/>
      <c r="AB554" s="11"/>
      <c r="AC554" s="11"/>
      <c r="AD554" s="11"/>
      <c r="AE554" s="11"/>
      <c r="AF554" s="11"/>
      <c r="AG554" s="11"/>
      <c r="AH554" s="11"/>
      <c r="AI554" s="11"/>
      <c r="AJ554" s="11"/>
      <c r="AK554" s="15"/>
      <c r="AL554" s="11"/>
      <c r="AM554" s="11"/>
      <c r="AN554" s="11"/>
      <c r="AO554" s="11"/>
      <c r="AP554" s="11"/>
      <c r="AQ554" s="11"/>
      <c r="AR554" s="11"/>
      <c r="AS554" s="11"/>
      <c r="AT554" s="11"/>
      <c r="AU554" s="11"/>
      <c r="AV554" s="11"/>
      <c r="AW554" s="11"/>
      <c r="AX554" s="11"/>
      <c r="AY554" s="11"/>
    </row>
    <row r="555" spans="1:51" x14ac:dyDescent="0.25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5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AA555" s="11"/>
      <c r="AB555" s="11"/>
      <c r="AC555" s="11"/>
      <c r="AD555" s="11"/>
      <c r="AE555" s="11"/>
      <c r="AF555" s="11"/>
      <c r="AG555" s="11"/>
      <c r="AH555" s="11"/>
      <c r="AI555" s="11"/>
      <c r="AJ555" s="11"/>
      <c r="AK555" s="15"/>
      <c r="AL555" s="11"/>
      <c r="AM555" s="11"/>
      <c r="AN555" s="11"/>
      <c r="AO555" s="11"/>
      <c r="AP555" s="11"/>
      <c r="AQ555" s="11"/>
      <c r="AR555" s="11"/>
      <c r="AS555" s="11"/>
      <c r="AT555" s="11"/>
      <c r="AU555" s="11"/>
      <c r="AV555" s="11"/>
      <c r="AW555" s="11"/>
      <c r="AX555" s="11"/>
      <c r="AY555" s="11"/>
    </row>
    <row r="556" spans="1:51" x14ac:dyDescent="0.25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5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AA556" s="11"/>
      <c r="AB556" s="11"/>
      <c r="AC556" s="11"/>
      <c r="AD556" s="11"/>
      <c r="AE556" s="11"/>
      <c r="AF556" s="11"/>
      <c r="AG556" s="11"/>
      <c r="AH556" s="11"/>
      <c r="AI556" s="11"/>
      <c r="AJ556" s="11"/>
      <c r="AK556" s="15"/>
      <c r="AL556" s="11"/>
      <c r="AM556" s="11"/>
      <c r="AN556" s="11"/>
      <c r="AO556" s="11"/>
      <c r="AP556" s="11"/>
      <c r="AQ556" s="11"/>
      <c r="AR556" s="11"/>
      <c r="AS556" s="11"/>
      <c r="AT556" s="11"/>
      <c r="AU556" s="11"/>
      <c r="AV556" s="11"/>
      <c r="AW556" s="11"/>
      <c r="AX556" s="11"/>
      <c r="AY556" s="11"/>
    </row>
    <row r="557" spans="1:51" x14ac:dyDescent="0.25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5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AA557" s="11"/>
      <c r="AB557" s="11"/>
      <c r="AC557" s="11"/>
      <c r="AD557" s="11"/>
      <c r="AE557" s="11"/>
      <c r="AF557" s="11"/>
      <c r="AG557" s="11"/>
      <c r="AH557" s="11"/>
      <c r="AI557" s="11"/>
      <c r="AJ557" s="11"/>
      <c r="AK557" s="15"/>
      <c r="AL557" s="11"/>
      <c r="AM557" s="11"/>
      <c r="AN557" s="11"/>
      <c r="AO557" s="11"/>
      <c r="AP557" s="11"/>
      <c r="AQ557" s="11"/>
      <c r="AR557" s="11"/>
      <c r="AS557" s="11"/>
      <c r="AT557" s="11"/>
      <c r="AU557" s="11"/>
      <c r="AV557" s="11"/>
      <c r="AW557" s="11"/>
      <c r="AX557" s="11"/>
      <c r="AY557" s="11"/>
    </row>
    <row r="558" spans="1:51" x14ac:dyDescent="0.25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5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AA558" s="11"/>
      <c r="AB558" s="11"/>
      <c r="AC558" s="11"/>
      <c r="AD558" s="11"/>
      <c r="AE558" s="11"/>
      <c r="AF558" s="11"/>
      <c r="AG558" s="11"/>
      <c r="AH558" s="11"/>
      <c r="AI558" s="11"/>
      <c r="AJ558" s="11"/>
      <c r="AK558" s="15"/>
      <c r="AL558" s="11"/>
      <c r="AM558" s="11"/>
      <c r="AN558" s="11"/>
      <c r="AO558" s="11"/>
      <c r="AP558" s="11"/>
      <c r="AQ558" s="11"/>
      <c r="AR558" s="11"/>
      <c r="AS558" s="11"/>
      <c r="AT558" s="11"/>
      <c r="AU558" s="11"/>
      <c r="AV558" s="11"/>
      <c r="AW558" s="11"/>
      <c r="AX558" s="11"/>
      <c r="AY558" s="11"/>
    </row>
    <row r="559" spans="1:51" x14ac:dyDescent="0.25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5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AA559" s="11"/>
      <c r="AB559" s="11"/>
      <c r="AC559" s="11"/>
      <c r="AD559" s="11"/>
      <c r="AE559" s="11"/>
      <c r="AF559" s="11"/>
      <c r="AG559" s="11"/>
      <c r="AH559" s="11"/>
      <c r="AI559" s="11"/>
      <c r="AJ559" s="11"/>
      <c r="AK559" s="15"/>
      <c r="AL559" s="11"/>
      <c r="AM559" s="11"/>
      <c r="AN559" s="11"/>
      <c r="AO559" s="11"/>
      <c r="AP559" s="11"/>
      <c r="AQ559" s="11"/>
      <c r="AR559" s="11"/>
      <c r="AS559" s="11"/>
      <c r="AT559" s="11"/>
      <c r="AU559" s="11"/>
      <c r="AV559" s="11"/>
      <c r="AW559" s="11"/>
      <c r="AX559" s="11"/>
      <c r="AY559" s="11"/>
    </row>
    <row r="560" spans="1:51" x14ac:dyDescent="0.25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5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AA560" s="11"/>
      <c r="AB560" s="11"/>
      <c r="AC560" s="11"/>
      <c r="AD560" s="11"/>
      <c r="AE560" s="11"/>
      <c r="AF560" s="11"/>
      <c r="AG560" s="11"/>
      <c r="AH560" s="11"/>
      <c r="AI560" s="11"/>
      <c r="AJ560" s="11"/>
      <c r="AK560" s="15"/>
      <c r="AL560" s="11"/>
      <c r="AM560" s="11"/>
      <c r="AN560" s="11"/>
      <c r="AO560" s="11"/>
      <c r="AP560" s="11"/>
      <c r="AQ560" s="11"/>
      <c r="AR560" s="11"/>
      <c r="AS560" s="11"/>
      <c r="AT560" s="11"/>
      <c r="AU560" s="11"/>
      <c r="AV560" s="11"/>
      <c r="AW560" s="11"/>
      <c r="AX560" s="11"/>
      <c r="AY560" s="11"/>
    </row>
    <row r="561" spans="1:51" x14ac:dyDescent="0.25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5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AA561" s="11"/>
      <c r="AB561" s="11"/>
      <c r="AC561" s="11"/>
      <c r="AD561" s="11"/>
      <c r="AE561" s="11"/>
      <c r="AF561" s="11"/>
      <c r="AG561" s="11"/>
      <c r="AH561" s="11"/>
      <c r="AI561" s="11"/>
      <c r="AJ561" s="11"/>
      <c r="AK561" s="15"/>
      <c r="AL561" s="11"/>
      <c r="AM561" s="11"/>
      <c r="AN561" s="11"/>
      <c r="AO561" s="11"/>
      <c r="AP561" s="11"/>
      <c r="AQ561" s="11"/>
      <c r="AR561" s="11"/>
      <c r="AS561" s="11"/>
      <c r="AT561" s="11"/>
      <c r="AU561" s="11"/>
      <c r="AV561" s="11"/>
      <c r="AW561" s="11"/>
      <c r="AX561" s="11"/>
      <c r="AY561" s="11"/>
    </row>
    <row r="562" spans="1:51" x14ac:dyDescent="0.25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5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AA562" s="11"/>
      <c r="AB562" s="11"/>
      <c r="AC562" s="11"/>
      <c r="AD562" s="11"/>
      <c r="AE562" s="11"/>
      <c r="AF562" s="11"/>
      <c r="AG562" s="11"/>
      <c r="AH562" s="11"/>
      <c r="AI562" s="11"/>
      <c r="AJ562" s="11"/>
      <c r="AK562" s="15"/>
      <c r="AL562" s="11"/>
      <c r="AM562" s="11"/>
      <c r="AN562" s="11"/>
      <c r="AO562" s="11"/>
      <c r="AP562" s="11"/>
      <c r="AQ562" s="11"/>
      <c r="AR562" s="11"/>
      <c r="AS562" s="11"/>
      <c r="AT562" s="11"/>
      <c r="AU562" s="11"/>
      <c r="AV562" s="11"/>
      <c r="AW562" s="11"/>
      <c r="AX562" s="11"/>
      <c r="AY562" s="11"/>
    </row>
    <row r="563" spans="1:51" x14ac:dyDescent="0.25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5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AA563" s="11"/>
      <c r="AB563" s="11"/>
      <c r="AC563" s="11"/>
      <c r="AD563" s="11"/>
      <c r="AE563" s="11"/>
      <c r="AF563" s="11"/>
      <c r="AG563" s="11"/>
      <c r="AH563" s="11"/>
      <c r="AI563" s="11"/>
      <c r="AJ563" s="11"/>
      <c r="AK563" s="15"/>
      <c r="AL563" s="11"/>
      <c r="AM563" s="11"/>
      <c r="AN563" s="11"/>
      <c r="AO563" s="11"/>
      <c r="AP563" s="11"/>
      <c r="AQ563" s="11"/>
      <c r="AR563" s="11"/>
      <c r="AS563" s="11"/>
      <c r="AT563" s="11"/>
      <c r="AU563" s="11"/>
      <c r="AV563" s="11"/>
      <c r="AW563" s="11"/>
      <c r="AX563" s="11"/>
      <c r="AY563" s="11"/>
    </row>
    <row r="564" spans="1:51" x14ac:dyDescent="0.25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5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AA564" s="11"/>
      <c r="AB564" s="11"/>
      <c r="AC564" s="11"/>
      <c r="AD564" s="11"/>
      <c r="AE564" s="11"/>
      <c r="AF564" s="11"/>
      <c r="AG564" s="11"/>
      <c r="AH564" s="11"/>
      <c r="AI564" s="11"/>
      <c r="AJ564" s="11"/>
      <c r="AK564" s="15"/>
      <c r="AL564" s="11"/>
      <c r="AM564" s="11"/>
      <c r="AN564" s="11"/>
      <c r="AO564" s="11"/>
      <c r="AP564" s="11"/>
      <c r="AQ564" s="11"/>
      <c r="AR564" s="11"/>
      <c r="AS564" s="11"/>
      <c r="AT564" s="11"/>
      <c r="AU564" s="11"/>
      <c r="AV564" s="11"/>
      <c r="AW564" s="11"/>
      <c r="AX564" s="11"/>
      <c r="AY564" s="11"/>
    </row>
    <row r="565" spans="1:51" x14ac:dyDescent="0.25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5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AA565" s="11"/>
      <c r="AB565" s="11"/>
      <c r="AC565" s="11"/>
      <c r="AD565" s="11"/>
      <c r="AE565" s="11"/>
      <c r="AF565" s="11"/>
      <c r="AG565" s="11"/>
      <c r="AH565" s="11"/>
      <c r="AI565" s="11"/>
      <c r="AJ565" s="11"/>
      <c r="AK565" s="15"/>
      <c r="AL565" s="11"/>
      <c r="AM565" s="11"/>
      <c r="AN565" s="11"/>
      <c r="AO565" s="11"/>
      <c r="AP565" s="11"/>
      <c r="AQ565" s="11"/>
      <c r="AR565" s="11"/>
      <c r="AS565" s="11"/>
      <c r="AT565" s="11"/>
      <c r="AU565" s="11"/>
      <c r="AV565" s="11"/>
      <c r="AW565" s="11"/>
      <c r="AX565" s="11"/>
      <c r="AY565" s="11"/>
    </row>
    <row r="566" spans="1:51" x14ac:dyDescent="0.25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5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AA566" s="11"/>
      <c r="AB566" s="11"/>
      <c r="AC566" s="11"/>
      <c r="AD566" s="11"/>
      <c r="AE566" s="11"/>
      <c r="AF566" s="11"/>
      <c r="AG566" s="11"/>
      <c r="AH566" s="11"/>
      <c r="AI566" s="11"/>
      <c r="AJ566" s="11"/>
      <c r="AK566" s="15"/>
      <c r="AL566" s="11"/>
      <c r="AM566" s="11"/>
      <c r="AN566" s="11"/>
      <c r="AO566" s="11"/>
      <c r="AP566" s="11"/>
      <c r="AQ566" s="11"/>
      <c r="AR566" s="11"/>
      <c r="AS566" s="11"/>
      <c r="AT566" s="11"/>
      <c r="AU566" s="11"/>
      <c r="AV566" s="11"/>
      <c r="AW566" s="11"/>
      <c r="AX566" s="11"/>
      <c r="AY566" s="11"/>
    </row>
    <row r="567" spans="1:51" x14ac:dyDescent="0.25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5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AA567" s="11"/>
      <c r="AB567" s="11"/>
      <c r="AC567" s="11"/>
      <c r="AD567" s="11"/>
      <c r="AE567" s="11"/>
      <c r="AF567" s="11"/>
      <c r="AG567" s="11"/>
      <c r="AH567" s="11"/>
      <c r="AI567" s="11"/>
      <c r="AJ567" s="11"/>
      <c r="AK567" s="15"/>
      <c r="AL567" s="11"/>
      <c r="AM567" s="11"/>
      <c r="AN567" s="11"/>
      <c r="AO567" s="11"/>
      <c r="AP567" s="11"/>
      <c r="AQ567" s="11"/>
      <c r="AR567" s="11"/>
      <c r="AS567" s="11"/>
      <c r="AT567" s="11"/>
      <c r="AU567" s="11"/>
      <c r="AV567" s="11"/>
      <c r="AW567" s="11"/>
      <c r="AX567" s="11"/>
      <c r="AY567" s="11"/>
    </row>
    <row r="568" spans="1:51" x14ac:dyDescent="0.25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5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AA568" s="11"/>
      <c r="AB568" s="11"/>
      <c r="AC568" s="11"/>
      <c r="AD568" s="11"/>
      <c r="AE568" s="11"/>
      <c r="AF568" s="11"/>
      <c r="AG568" s="11"/>
      <c r="AH568" s="11"/>
      <c r="AI568" s="11"/>
      <c r="AJ568" s="11"/>
      <c r="AK568" s="15"/>
      <c r="AL568" s="11"/>
      <c r="AM568" s="11"/>
      <c r="AN568" s="11"/>
      <c r="AO568" s="11"/>
      <c r="AP568" s="11"/>
      <c r="AQ568" s="11"/>
      <c r="AR568" s="11"/>
      <c r="AS568" s="11"/>
      <c r="AT568" s="11"/>
      <c r="AU568" s="11"/>
      <c r="AV568" s="11"/>
      <c r="AW568" s="11"/>
      <c r="AX568" s="11"/>
      <c r="AY568" s="11"/>
    </row>
    <row r="569" spans="1:51" x14ac:dyDescent="0.25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5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AA569" s="11"/>
      <c r="AB569" s="11"/>
      <c r="AC569" s="11"/>
      <c r="AD569" s="11"/>
      <c r="AE569" s="11"/>
      <c r="AF569" s="11"/>
      <c r="AG569" s="11"/>
      <c r="AH569" s="11"/>
      <c r="AI569" s="11"/>
      <c r="AJ569" s="11"/>
      <c r="AK569" s="15"/>
      <c r="AL569" s="11"/>
      <c r="AM569" s="11"/>
      <c r="AN569" s="11"/>
      <c r="AO569" s="11"/>
      <c r="AP569" s="11"/>
      <c r="AQ569" s="11"/>
      <c r="AR569" s="11"/>
      <c r="AS569" s="11"/>
      <c r="AT569" s="11"/>
      <c r="AU569" s="11"/>
      <c r="AV569" s="11"/>
      <c r="AW569" s="11"/>
      <c r="AX569" s="11"/>
      <c r="AY569" s="11"/>
    </row>
    <row r="570" spans="1:51" x14ac:dyDescent="0.25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5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AA570" s="11"/>
      <c r="AB570" s="11"/>
      <c r="AC570" s="11"/>
      <c r="AD570" s="11"/>
      <c r="AE570" s="11"/>
      <c r="AF570" s="11"/>
      <c r="AG570" s="11"/>
      <c r="AH570" s="11"/>
      <c r="AI570" s="11"/>
      <c r="AJ570" s="11"/>
      <c r="AK570" s="15"/>
      <c r="AL570" s="11"/>
      <c r="AM570" s="11"/>
      <c r="AN570" s="11"/>
      <c r="AO570" s="11"/>
      <c r="AP570" s="11"/>
      <c r="AQ570" s="11"/>
      <c r="AR570" s="11"/>
      <c r="AS570" s="11"/>
      <c r="AT570" s="11"/>
      <c r="AU570" s="11"/>
      <c r="AV570" s="11"/>
      <c r="AW570" s="11"/>
      <c r="AX570" s="11"/>
      <c r="AY570" s="11"/>
    </row>
    <row r="571" spans="1:51" x14ac:dyDescent="0.25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5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AA571" s="11"/>
      <c r="AB571" s="11"/>
      <c r="AC571" s="11"/>
      <c r="AD571" s="11"/>
      <c r="AE571" s="11"/>
      <c r="AF571" s="11"/>
      <c r="AG571" s="11"/>
      <c r="AH571" s="11"/>
      <c r="AI571" s="11"/>
      <c r="AJ571" s="11"/>
      <c r="AK571" s="15"/>
      <c r="AL571" s="11"/>
      <c r="AM571" s="11"/>
      <c r="AN571" s="11"/>
      <c r="AO571" s="11"/>
      <c r="AP571" s="11"/>
      <c r="AQ571" s="11"/>
      <c r="AR571" s="11"/>
      <c r="AS571" s="11"/>
      <c r="AT571" s="11"/>
      <c r="AU571" s="11"/>
      <c r="AV571" s="11"/>
      <c r="AW571" s="11"/>
      <c r="AX571" s="11"/>
      <c r="AY571" s="11"/>
    </row>
    <row r="572" spans="1:51" x14ac:dyDescent="0.25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5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AA572" s="11"/>
      <c r="AB572" s="11"/>
      <c r="AC572" s="11"/>
      <c r="AD572" s="11"/>
      <c r="AE572" s="11"/>
      <c r="AF572" s="11"/>
      <c r="AG572" s="11"/>
      <c r="AH572" s="11"/>
      <c r="AI572" s="11"/>
      <c r="AJ572" s="11"/>
      <c r="AK572" s="15"/>
      <c r="AL572" s="11"/>
      <c r="AM572" s="11"/>
      <c r="AN572" s="11"/>
      <c r="AO572" s="11"/>
      <c r="AP572" s="11"/>
      <c r="AQ572" s="11"/>
      <c r="AR572" s="11"/>
      <c r="AS572" s="11"/>
      <c r="AT572" s="11"/>
      <c r="AU572" s="11"/>
      <c r="AV572" s="11"/>
      <c r="AW572" s="11"/>
      <c r="AX572" s="11"/>
      <c r="AY572" s="11"/>
    </row>
    <row r="573" spans="1:51" x14ac:dyDescent="0.25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5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AA573" s="11"/>
      <c r="AB573" s="11"/>
      <c r="AC573" s="11"/>
      <c r="AD573" s="11"/>
      <c r="AE573" s="11"/>
      <c r="AF573" s="11"/>
      <c r="AG573" s="11"/>
      <c r="AH573" s="11"/>
      <c r="AI573" s="11"/>
      <c r="AJ573" s="11"/>
      <c r="AK573" s="15"/>
      <c r="AL573" s="11"/>
      <c r="AM573" s="11"/>
      <c r="AN573" s="11"/>
      <c r="AO573" s="11"/>
      <c r="AP573" s="11"/>
      <c r="AQ573" s="11"/>
      <c r="AR573" s="11"/>
      <c r="AS573" s="11"/>
      <c r="AT573" s="11"/>
      <c r="AU573" s="11"/>
      <c r="AV573" s="11"/>
      <c r="AW573" s="11"/>
      <c r="AX573" s="11"/>
      <c r="AY573" s="11"/>
    </row>
    <row r="574" spans="1:51" x14ac:dyDescent="0.25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5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AA574" s="11"/>
      <c r="AB574" s="11"/>
      <c r="AC574" s="11"/>
      <c r="AD574" s="11"/>
      <c r="AE574" s="11"/>
      <c r="AF574" s="11"/>
      <c r="AG574" s="11"/>
      <c r="AH574" s="11"/>
      <c r="AI574" s="11"/>
      <c r="AJ574" s="11"/>
      <c r="AK574" s="15"/>
      <c r="AL574" s="11"/>
      <c r="AM574" s="11"/>
      <c r="AN574" s="11"/>
      <c r="AO574" s="11"/>
      <c r="AP574" s="11"/>
      <c r="AQ574" s="11"/>
      <c r="AR574" s="11"/>
      <c r="AS574" s="11"/>
      <c r="AT574" s="11"/>
      <c r="AU574" s="11"/>
      <c r="AV574" s="11"/>
      <c r="AW574" s="11"/>
      <c r="AX574" s="11"/>
      <c r="AY574" s="11"/>
    </row>
    <row r="575" spans="1:51" x14ac:dyDescent="0.25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5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AA575" s="11"/>
      <c r="AB575" s="11"/>
      <c r="AC575" s="11"/>
      <c r="AD575" s="11"/>
      <c r="AE575" s="11"/>
      <c r="AF575" s="11"/>
      <c r="AG575" s="11"/>
      <c r="AH575" s="11"/>
      <c r="AI575" s="11"/>
      <c r="AJ575" s="11"/>
      <c r="AK575" s="15"/>
      <c r="AL575" s="11"/>
      <c r="AM575" s="11"/>
      <c r="AN575" s="11"/>
      <c r="AO575" s="11"/>
      <c r="AP575" s="11"/>
      <c r="AQ575" s="11"/>
      <c r="AR575" s="11"/>
      <c r="AS575" s="11"/>
      <c r="AT575" s="11"/>
      <c r="AU575" s="11"/>
      <c r="AV575" s="11"/>
      <c r="AW575" s="11"/>
      <c r="AX575" s="11"/>
      <c r="AY575" s="11"/>
    </row>
    <row r="576" spans="1:51" x14ac:dyDescent="0.25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5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AA576" s="11"/>
      <c r="AB576" s="11"/>
      <c r="AC576" s="11"/>
      <c r="AD576" s="11"/>
      <c r="AE576" s="11"/>
      <c r="AF576" s="11"/>
      <c r="AG576" s="11"/>
      <c r="AH576" s="11"/>
      <c r="AI576" s="11"/>
      <c r="AJ576" s="11"/>
      <c r="AK576" s="15"/>
      <c r="AL576" s="11"/>
      <c r="AM576" s="11"/>
      <c r="AN576" s="11"/>
      <c r="AO576" s="11"/>
      <c r="AP576" s="11"/>
      <c r="AQ576" s="11"/>
      <c r="AR576" s="11"/>
      <c r="AS576" s="11"/>
      <c r="AT576" s="11"/>
      <c r="AU576" s="11"/>
      <c r="AV576" s="11"/>
      <c r="AW576" s="11"/>
      <c r="AX576" s="11"/>
      <c r="AY576" s="11"/>
    </row>
    <row r="577" spans="1:51" x14ac:dyDescent="0.25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5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AA577" s="11"/>
      <c r="AB577" s="11"/>
      <c r="AC577" s="11"/>
      <c r="AD577" s="11"/>
      <c r="AE577" s="11"/>
      <c r="AF577" s="11"/>
      <c r="AG577" s="11"/>
      <c r="AH577" s="11"/>
      <c r="AI577" s="11"/>
      <c r="AJ577" s="11"/>
      <c r="AK577" s="15"/>
      <c r="AL577" s="11"/>
      <c r="AM577" s="11"/>
      <c r="AN577" s="11"/>
      <c r="AO577" s="11"/>
      <c r="AP577" s="11"/>
      <c r="AQ577" s="11"/>
      <c r="AR577" s="11"/>
      <c r="AS577" s="11"/>
      <c r="AT577" s="11"/>
      <c r="AU577" s="11"/>
      <c r="AV577" s="11"/>
      <c r="AW577" s="11"/>
      <c r="AX577" s="11"/>
      <c r="AY577" s="11"/>
    </row>
    <row r="578" spans="1:51" x14ac:dyDescent="0.25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5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AA578" s="11"/>
      <c r="AB578" s="11"/>
      <c r="AC578" s="11"/>
      <c r="AD578" s="11"/>
      <c r="AE578" s="11"/>
      <c r="AF578" s="11"/>
      <c r="AG578" s="11"/>
      <c r="AH578" s="11"/>
      <c r="AI578" s="11"/>
      <c r="AJ578" s="11"/>
      <c r="AK578" s="15"/>
      <c r="AL578" s="11"/>
      <c r="AM578" s="11"/>
      <c r="AN578" s="11"/>
      <c r="AO578" s="11"/>
      <c r="AP578" s="11"/>
      <c r="AQ578" s="11"/>
      <c r="AR578" s="11"/>
      <c r="AS578" s="11"/>
      <c r="AT578" s="11"/>
      <c r="AU578" s="11"/>
      <c r="AV578" s="11"/>
      <c r="AW578" s="11"/>
      <c r="AX578" s="11"/>
      <c r="AY578" s="11"/>
    </row>
    <row r="579" spans="1:51" x14ac:dyDescent="0.25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5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AA579" s="11"/>
      <c r="AB579" s="11"/>
      <c r="AC579" s="11"/>
      <c r="AD579" s="11"/>
      <c r="AE579" s="11"/>
      <c r="AF579" s="11"/>
      <c r="AG579" s="11"/>
      <c r="AH579" s="11"/>
      <c r="AI579" s="11"/>
      <c r="AJ579" s="11"/>
      <c r="AK579" s="15"/>
      <c r="AL579" s="11"/>
      <c r="AM579" s="11"/>
      <c r="AN579" s="11"/>
      <c r="AO579" s="11"/>
      <c r="AP579" s="11"/>
      <c r="AQ579" s="11"/>
      <c r="AR579" s="11"/>
      <c r="AS579" s="11"/>
      <c r="AT579" s="11"/>
      <c r="AU579" s="11"/>
      <c r="AV579" s="11"/>
      <c r="AW579" s="11"/>
      <c r="AX579" s="11"/>
      <c r="AY579" s="11"/>
    </row>
    <row r="580" spans="1:51" x14ac:dyDescent="0.25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5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AA580" s="11"/>
      <c r="AB580" s="11"/>
      <c r="AC580" s="11"/>
      <c r="AD580" s="11"/>
      <c r="AE580" s="11"/>
      <c r="AF580" s="11"/>
      <c r="AG580" s="11"/>
      <c r="AH580" s="11"/>
      <c r="AI580" s="11"/>
      <c r="AJ580" s="11"/>
      <c r="AK580" s="15"/>
      <c r="AL580" s="11"/>
      <c r="AM580" s="11"/>
      <c r="AN580" s="11"/>
      <c r="AO580" s="11"/>
      <c r="AP580" s="11"/>
      <c r="AQ580" s="11"/>
      <c r="AR580" s="11"/>
      <c r="AS580" s="11"/>
      <c r="AT580" s="11"/>
      <c r="AU580" s="11"/>
      <c r="AV580" s="11"/>
      <c r="AW580" s="11"/>
      <c r="AX580" s="11"/>
      <c r="AY580" s="11"/>
    </row>
    <row r="581" spans="1:51" x14ac:dyDescent="0.25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5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AA581" s="11"/>
      <c r="AB581" s="11"/>
      <c r="AC581" s="11"/>
      <c r="AD581" s="11"/>
      <c r="AE581" s="11"/>
      <c r="AF581" s="11"/>
      <c r="AG581" s="11"/>
      <c r="AH581" s="11"/>
      <c r="AI581" s="11"/>
      <c r="AJ581" s="11"/>
      <c r="AK581" s="15"/>
      <c r="AL581" s="11"/>
      <c r="AM581" s="11"/>
      <c r="AN581" s="11"/>
      <c r="AO581" s="11"/>
      <c r="AP581" s="11"/>
      <c r="AQ581" s="11"/>
      <c r="AR581" s="11"/>
      <c r="AS581" s="11"/>
      <c r="AT581" s="11"/>
      <c r="AU581" s="11"/>
      <c r="AV581" s="11"/>
      <c r="AW581" s="11"/>
      <c r="AX581" s="11"/>
      <c r="AY581" s="11"/>
    </row>
    <row r="582" spans="1:51" x14ac:dyDescent="0.25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5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AA582" s="11"/>
      <c r="AB582" s="11"/>
      <c r="AC582" s="11"/>
      <c r="AD582" s="11"/>
      <c r="AE582" s="11"/>
      <c r="AF582" s="11"/>
      <c r="AG582" s="11"/>
      <c r="AH582" s="11"/>
      <c r="AI582" s="11"/>
      <c r="AJ582" s="11"/>
      <c r="AK582" s="15"/>
      <c r="AL582" s="11"/>
      <c r="AM582" s="11"/>
      <c r="AN582" s="11"/>
      <c r="AO582" s="11"/>
      <c r="AP582" s="11"/>
      <c r="AQ582" s="11"/>
      <c r="AR582" s="11"/>
      <c r="AS582" s="11"/>
      <c r="AT582" s="11"/>
      <c r="AU582" s="11"/>
      <c r="AV582" s="11"/>
      <c r="AW582" s="11"/>
      <c r="AX582" s="11"/>
      <c r="AY582" s="11"/>
    </row>
    <row r="583" spans="1:51" x14ac:dyDescent="0.25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5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AA583" s="11"/>
      <c r="AB583" s="11"/>
      <c r="AC583" s="11"/>
      <c r="AD583" s="11"/>
      <c r="AE583" s="11"/>
      <c r="AF583" s="11"/>
      <c r="AG583" s="11"/>
      <c r="AH583" s="11"/>
      <c r="AI583" s="11"/>
      <c r="AJ583" s="11"/>
      <c r="AK583" s="15"/>
      <c r="AL583" s="11"/>
      <c r="AM583" s="11"/>
      <c r="AN583" s="11"/>
      <c r="AO583" s="11"/>
      <c r="AP583" s="11"/>
      <c r="AQ583" s="11"/>
      <c r="AR583" s="11"/>
      <c r="AS583" s="11"/>
      <c r="AT583" s="11"/>
      <c r="AU583" s="11"/>
      <c r="AV583" s="11"/>
      <c r="AW583" s="11"/>
      <c r="AX583" s="11"/>
      <c r="AY583" s="11"/>
    </row>
    <row r="584" spans="1:51" x14ac:dyDescent="0.25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5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AA584" s="11"/>
      <c r="AB584" s="11"/>
      <c r="AC584" s="11"/>
      <c r="AD584" s="11"/>
      <c r="AE584" s="11"/>
      <c r="AF584" s="11"/>
      <c r="AG584" s="11"/>
      <c r="AH584" s="11"/>
      <c r="AI584" s="11"/>
      <c r="AJ584" s="11"/>
      <c r="AK584" s="15"/>
      <c r="AL584" s="11"/>
      <c r="AM584" s="11"/>
      <c r="AN584" s="11"/>
      <c r="AO584" s="11"/>
      <c r="AP584" s="11"/>
      <c r="AQ584" s="11"/>
      <c r="AR584" s="11"/>
      <c r="AS584" s="11"/>
      <c r="AT584" s="11"/>
      <c r="AU584" s="11"/>
      <c r="AV584" s="11"/>
      <c r="AW584" s="11"/>
      <c r="AX584" s="11"/>
      <c r="AY584" s="11"/>
    </row>
    <row r="585" spans="1:51" x14ac:dyDescent="0.25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5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AA585" s="11"/>
      <c r="AB585" s="11"/>
      <c r="AC585" s="11"/>
      <c r="AD585" s="11"/>
      <c r="AE585" s="11"/>
      <c r="AF585" s="11"/>
      <c r="AG585" s="11"/>
      <c r="AH585" s="11"/>
      <c r="AI585" s="11"/>
      <c r="AJ585" s="11"/>
      <c r="AK585" s="15"/>
      <c r="AL585" s="11"/>
      <c r="AM585" s="11"/>
      <c r="AN585" s="11"/>
      <c r="AO585" s="11"/>
      <c r="AP585" s="11"/>
      <c r="AQ585" s="11"/>
      <c r="AR585" s="11"/>
      <c r="AS585" s="11"/>
      <c r="AT585" s="11"/>
      <c r="AU585" s="11"/>
      <c r="AV585" s="11"/>
      <c r="AW585" s="11"/>
      <c r="AX585" s="11"/>
      <c r="AY585" s="11"/>
    </row>
    <row r="586" spans="1:51" x14ac:dyDescent="0.25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5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AA586" s="11"/>
      <c r="AB586" s="11"/>
      <c r="AC586" s="11"/>
      <c r="AD586" s="11"/>
      <c r="AE586" s="11"/>
      <c r="AF586" s="11"/>
      <c r="AG586" s="11"/>
      <c r="AH586" s="11"/>
      <c r="AI586" s="11"/>
      <c r="AJ586" s="11"/>
      <c r="AK586" s="15"/>
      <c r="AL586" s="11"/>
      <c r="AM586" s="11"/>
      <c r="AN586" s="11"/>
      <c r="AO586" s="11"/>
      <c r="AP586" s="11"/>
      <c r="AQ586" s="11"/>
      <c r="AR586" s="11"/>
      <c r="AS586" s="11"/>
      <c r="AT586" s="11"/>
      <c r="AU586" s="11"/>
      <c r="AV586" s="11"/>
      <c r="AW586" s="11"/>
      <c r="AX586" s="11"/>
      <c r="AY586" s="11"/>
    </row>
    <row r="587" spans="1:51" x14ac:dyDescent="0.25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5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AA587" s="11"/>
      <c r="AB587" s="11"/>
      <c r="AC587" s="11"/>
      <c r="AD587" s="11"/>
      <c r="AE587" s="11"/>
      <c r="AF587" s="11"/>
      <c r="AG587" s="11"/>
      <c r="AH587" s="11"/>
      <c r="AI587" s="11"/>
      <c r="AJ587" s="11"/>
      <c r="AK587" s="15"/>
      <c r="AL587" s="11"/>
      <c r="AM587" s="11"/>
      <c r="AN587" s="11"/>
      <c r="AO587" s="11"/>
      <c r="AP587" s="11"/>
      <c r="AQ587" s="11"/>
      <c r="AR587" s="11"/>
      <c r="AS587" s="11"/>
      <c r="AT587" s="11"/>
      <c r="AU587" s="11"/>
      <c r="AV587" s="11"/>
      <c r="AW587" s="11"/>
      <c r="AX587" s="11"/>
      <c r="AY587" s="11"/>
    </row>
    <row r="588" spans="1:51" x14ac:dyDescent="0.25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5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AA588" s="11"/>
      <c r="AB588" s="11"/>
      <c r="AC588" s="11"/>
      <c r="AD588" s="11"/>
      <c r="AE588" s="11"/>
      <c r="AF588" s="11"/>
      <c r="AG588" s="11"/>
      <c r="AH588" s="11"/>
      <c r="AI588" s="11"/>
      <c r="AJ588" s="11"/>
      <c r="AK588" s="15"/>
      <c r="AL588" s="11"/>
      <c r="AM588" s="11"/>
      <c r="AN588" s="11"/>
      <c r="AO588" s="11"/>
      <c r="AP588" s="11"/>
      <c r="AQ588" s="11"/>
      <c r="AR588" s="11"/>
      <c r="AS588" s="11"/>
      <c r="AT588" s="11"/>
      <c r="AU588" s="11"/>
      <c r="AV588" s="11"/>
      <c r="AW588" s="11"/>
      <c r="AX588" s="11"/>
      <c r="AY588" s="11"/>
    </row>
    <row r="589" spans="1:51" x14ac:dyDescent="0.25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5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AA589" s="11"/>
      <c r="AB589" s="11"/>
      <c r="AC589" s="11"/>
      <c r="AD589" s="11"/>
      <c r="AE589" s="11"/>
      <c r="AF589" s="11"/>
      <c r="AG589" s="11"/>
      <c r="AH589" s="11"/>
      <c r="AI589" s="11"/>
      <c r="AJ589" s="11"/>
      <c r="AK589" s="15"/>
      <c r="AL589" s="11"/>
      <c r="AM589" s="11"/>
      <c r="AN589" s="11"/>
      <c r="AO589" s="11"/>
      <c r="AP589" s="11"/>
      <c r="AQ589" s="11"/>
      <c r="AR589" s="11"/>
      <c r="AS589" s="11"/>
      <c r="AT589" s="11"/>
      <c r="AU589" s="11"/>
      <c r="AV589" s="11"/>
      <c r="AW589" s="11"/>
      <c r="AX589" s="11"/>
      <c r="AY589" s="11"/>
    </row>
    <row r="590" spans="1:51" x14ac:dyDescent="0.25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5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AA590" s="11"/>
      <c r="AB590" s="11"/>
      <c r="AC590" s="11"/>
      <c r="AD590" s="11"/>
      <c r="AE590" s="11"/>
      <c r="AF590" s="11"/>
      <c r="AG590" s="11"/>
      <c r="AH590" s="11"/>
      <c r="AI590" s="11"/>
      <c r="AJ590" s="11"/>
      <c r="AK590" s="15"/>
      <c r="AL590" s="11"/>
      <c r="AM590" s="11"/>
      <c r="AN590" s="11"/>
      <c r="AO590" s="11"/>
      <c r="AP590" s="11"/>
      <c r="AQ590" s="11"/>
      <c r="AR590" s="11"/>
      <c r="AS590" s="11"/>
      <c r="AT590" s="11"/>
      <c r="AU590" s="11"/>
      <c r="AV590" s="11"/>
      <c r="AW590" s="11"/>
      <c r="AX590" s="11"/>
      <c r="AY590" s="11"/>
    </row>
    <row r="591" spans="1:51" x14ac:dyDescent="0.25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5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AA591" s="11"/>
      <c r="AB591" s="11"/>
      <c r="AC591" s="11"/>
      <c r="AD591" s="11"/>
      <c r="AE591" s="11"/>
      <c r="AF591" s="11"/>
      <c r="AG591" s="11"/>
      <c r="AH591" s="11"/>
      <c r="AI591" s="11"/>
      <c r="AJ591" s="11"/>
      <c r="AK591" s="15"/>
      <c r="AL591" s="11"/>
      <c r="AM591" s="11"/>
      <c r="AN591" s="11"/>
      <c r="AO591" s="11"/>
      <c r="AP591" s="11"/>
      <c r="AQ591" s="11"/>
      <c r="AR591" s="11"/>
      <c r="AS591" s="11"/>
      <c r="AT591" s="11"/>
      <c r="AU591" s="11"/>
      <c r="AV591" s="11"/>
      <c r="AW591" s="11"/>
      <c r="AX591" s="11"/>
      <c r="AY591" s="11"/>
    </row>
    <row r="592" spans="1:51" x14ac:dyDescent="0.25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5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AA592" s="11"/>
      <c r="AB592" s="11"/>
      <c r="AC592" s="11"/>
      <c r="AD592" s="11"/>
      <c r="AE592" s="11"/>
      <c r="AF592" s="11"/>
      <c r="AG592" s="11"/>
      <c r="AH592" s="11"/>
      <c r="AI592" s="11"/>
      <c r="AJ592" s="11"/>
      <c r="AK592" s="15"/>
      <c r="AL592" s="11"/>
      <c r="AM592" s="11"/>
      <c r="AN592" s="11"/>
      <c r="AO592" s="11"/>
      <c r="AP592" s="11"/>
      <c r="AQ592" s="11"/>
      <c r="AR592" s="11"/>
      <c r="AS592" s="11"/>
      <c r="AT592" s="11"/>
      <c r="AU592" s="11"/>
      <c r="AV592" s="11"/>
      <c r="AW592" s="11"/>
      <c r="AX592" s="11"/>
      <c r="AY592" s="11"/>
    </row>
    <row r="593" spans="1:51" x14ac:dyDescent="0.25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5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AA593" s="11"/>
      <c r="AB593" s="11"/>
      <c r="AC593" s="11"/>
      <c r="AD593" s="11"/>
      <c r="AE593" s="11"/>
      <c r="AF593" s="11"/>
      <c r="AG593" s="11"/>
      <c r="AH593" s="11"/>
      <c r="AI593" s="11"/>
      <c r="AJ593" s="11"/>
      <c r="AK593" s="15"/>
      <c r="AL593" s="11"/>
      <c r="AM593" s="11"/>
      <c r="AN593" s="11"/>
      <c r="AO593" s="11"/>
      <c r="AP593" s="11"/>
      <c r="AQ593" s="11"/>
      <c r="AR593" s="11"/>
      <c r="AS593" s="11"/>
      <c r="AT593" s="11"/>
      <c r="AU593" s="11"/>
      <c r="AV593" s="11"/>
      <c r="AW593" s="11"/>
      <c r="AX593" s="11"/>
      <c r="AY593" s="11"/>
    </row>
    <row r="594" spans="1:51" x14ac:dyDescent="0.25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5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AA594" s="11"/>
      <c r="AB594" s="11"/>
      <c r="AC594" s="11"/>
      <c r="AD594" s="11"/>
      <c r="AE594" s="11"/>
      <c r="AF594" s="11"/>
      <c r="AG594" s="11"/>
      <c r="AH594" s="11"/>
      <c r="AI594" s="11"/>
      <c r="AJ594" s="11"/>
      <c r="AK594" s="15"/>
      <c r="AL594" s="11"/>
      <c r="AM594" s="11"/>
      <c r="AN594" s="11"/>
      <c r="AO594" s="11"/>
      <c r="AP594" s="11"/>
      <c r="AQ594" s="11"/>
      <c r="AR594" s="11"/>
      <c r="AS594" s="11"/>
      <c r="AT594" s="11"/>
      <c r="AU594" s="11"/>
      <c r="AV594" s="11"/>
      <c r="AW594" s="11"/>
      <c r="AX594" s="11"/>
      <c r="AY594" s="11"/>
    </row>
    <row r="595" spans="1:51" x14ac:dyDescent="0.25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5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AA595" s="11"/>
      <c r="AB595" s="11"/>
      <c r="AC595" s="11"/>
      <c r="AD595" s="11"/>
      <c r="AE595" s="11"/>
      <c r="AF595" s="11"/>
      <c r="AG595" s="11"/>
      <c r="AH595" s="11"/>
      <c r="AI595" s="11"/>
      <c r="AJ595" s="11"/>
      <c r="AK595" s="15"/>
      <c r="AL595" s="11"/>
      <c r="AM595" s="11"/>
      <c r="AN595" s="11"/>
      <c r="AO595" s="11"/>
      <c r="AP595" s="11"/>
      <c r="AQ595" s="11"/>
      <c r="AR595" s="11"/>
      <c r="AS595" s="11"/>
      <c r="AT595" s="11"/>
      <c r="AU595" s="11"/>
      <c r="AV595" s="11"/>
      <c r="AW595" s="11"/>
      <c r="AX595" s="11"/>
      <c r="AY595" s="11"/>
    </row>
    <row r="596" spans="1:51" x14ac:dyDescent="0.25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5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AA596" s="11"/>
      <c r="AB596" s="11"/>
      <c r="AC596" s="11"/>
      <c r="AD596" s="11"/>
      <c r="AE596" s="11"/>
      <c r="AF596" s="11"/>
      <c r="AG596" s="11"/>
      <c r="AH596" s="11"/>
      <c r="AI596" s="11"/>
      <c r="AJ596" s="11"/>
      <c r="AK596" s="15"/>
      <c r="AL596" s="11"/>
      <c r="AM596" s="11"/>
      <c r="AN596" s="11"/>
      <c r="AO596" s="11"/>
      <c r="AP596" s="11"/>
      <c r="AQ596" s="11"/>
      <c r="AR596" s="11"/>
      <c r="AS596" s="11"/>
      <c r="AT596" s="11"/>
      <c r="AU596" s="11"/>
      <c r="AV596" s="11"/>
      <c r="AW596" s="11"/>
      <c r="AX596" s="11"/>
      <c r="AY596" s="11"/>
    </row>
    <row r="597" spans="1:51" x14ac:dyDescent="0.25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5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AA597" s="11"/>
      <c r="AB597" s="11"/>
      <c r="AC597" s="11"/>
      <c r="AD597" s="11"/>
      <c r="AE597" s="11"/>
      <c r="AF597" s="11"/>
      <c r="AG597" s="11"/>
      <c r="AH597" s="11"/>
      <c r="AI597" s="11"/>
      <c r="AJ597" s="11"/>
      <c r="AK597" s="15"/>
      <c r="AL597" s="11"/>
      <c r="AM597" s="11"/>
      <c r="AN597" s="11"/>
      <c r="AO597" s="11"/>
      <c r="AP597" s="11"/>
      <c r="AQ597" s="11"/>
      <c r="AR597" s="11"/>
      <c r="AS597" s="11"/>
      <c r="AT597" s="11"/>
      <c r="AU597" s="11"/>
      <c r="AV597" s="11"/>
      <c r="AW597" s="11"/>
      <c r="AX597" s="11"/>
      <c r="AY597" s="11"/>
    </row>
    <row r="598" spans="1:51" x14ac:dyDescent="0.25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5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AA598" s="11"/>
      <c r="AB598" s="11"/>
      <c r="AC598" s="11"/>
      <c r="AD598" s="11"/>
      <c r="AE598" s="11"/>
      <c r="AF598" s="11"/>
      <c r="AG598" s="11"/>
      <c r="AH598" s="11"/>
      <c r="AI598" s="11"/>
      <c r="AJ598" s="11"/>
      <c r="AK598" s="15"/>
      <c r="AL598" s="11"/>
      <c r="AM598" s="11"/>
      <c r="AN598" s="11"/>
      <c r="AO598" s="11"/>
      <c r="AP598" s="11"/>
      <c r="AQ598" s="11"/>
      <c r="AR598" s="11"/>
      <c r="AS598" s="11"/>
      <c r="AT598" s="11"/>
      <c r="AU598" s="11"/>
      <c r="AV598" s="11"/>
      <c r="AW598" s="11"/>
      <c r="AX598" s="11"/>
      <c r="AY598" s="11"/>
    </row>
    <row r="599" spans="1:51" x14ac:dyDescent="0.25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5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AA599" s="11"/>
      <c r="AB599" s="11"/>
      <c r="AC599" s="11"/>
      <c r="AD599" s="11"/>
      <c r="AE599" s="11"/>
      <c r="AF599" s="11"/>
      <c r="AG599" s="11"/>
      <c r="AH599" s="11"/>
      <c r="AI599" s="11"/>
      <c r="AJ599" s="11"/>
      <c r="AK599" s="15"/>
      <c r="AL599" s="11"/>
      <c r="AM599" s="11"/>
      <c r="AN599" s="11"/>
      <c r="AO599" s="11"/>
      <c r="AP599" s="11"/>
      <c r="AQ599" s="11"/>
      <c r="AR599" s="11"/>
      <c r="AS599" s="11"/>
      <c r="AT599" s="11"/>
      <c r="AU599" s="11"/>
      <c r="AV599" s="11"/>
      <c r="AW599" s="11"/>
      <c r="AX599" s="11"/>
      <c r="AY599" s="11"/>
    </row>
    <row r="600" spans="1:51" x14ac:dyDescent="0.25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5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AA600" s="11"/>
      <c r="AB600" s="11"/>
      <c r="AC600" s="11"/>
      <c r="AD600" s="11"/>
      <c r="AE600" s="11"/>
      <c r="AF600" s="11"/>
      <c r="AG600" s="11"/>
      <c r="AH600" s="11"/>
      <c r="AI600" s="11"/>
      <c r="AJ600" s="11"/>
      <c r="AK600" s="15"/>
      <c r="AL600" s="11"/>
      <c r="AM600" s="11"/>
      <c r="AN600" s="11"/>
      <c r="AO600" s="11"/>
      <c r="AP600" s="11"/>
      <c r="AQ600" s="11"/>
      <c r="AR600" s="11"/>
      <c r="AS600" s="11"/>
      <c r="AT600" s="11"/>
      <c r="AU600" s="11"/>
      <c r="AV600" s="11"/>
      <c r="AW600" s="11"/>
      <c r="AX600" s="11"/>
      <c r="AY600" s="11"/>
    </row>
    <row r="601" spans="1:51" x14ac:dyDescent="0.25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5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AA601" s="11"/>
      <c r="AB601" s="11"/>
      <c r="AC601" s="11"/>
      <c r="AD601" s="11"/>
      <c r="AE601" s="11"/>
      <c r="AF601" s="11"/>
      <c r="AG601" s="11"/>
      <c r="AH601" s="11"/>
      <c r="AI601" s="11"/>
      <c r="AJ601" s="11"/>
      <c r="AK601" s="15"/>
      <c r="AL601" s="11"/>
      <c r="AM601" s="11"/>
      <c r="AN601" s="11"/>
      <c r="AO601" s="11"/>
      <c r="AP601" s="11"/>
      <c r="AQ601" s="11"/>
      <c r="AR601" s="11"/>
      <c r="AS601" s="11"/>
      <c r="AT601" s="11"/>
      <c r="AU601" s="11"/>
      <c r="AV601" s="11"/>
      <c r="AW601" s="11"/>
      <c r="AX601" s="11"/>
      <c r="AY601" s="11"/>
    </row>
    <row r="602" spans="1:51" x14ac:dyDescent="0.25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5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AA602" s="11"/>
      <c r="AB602" s="11"/>
      <c r="AC602" s="11"/>
      <c r="AD602" s="11"/>
      <c r="AE602" s="11"/>
      <c r="AF602" s="11"/>
      <c r="AG602" s="11"/>
      <c r="AH602" s="11"/>
      <c r="AI602" s="11"/>
      <c r="AJ602" s="11"/>
      <c r="AK602" s="15"/>
      <c r="AL602" s="11"/>
      <c r="AM602" s="11"/>
      <c r="AN602" s="11"/>
      <c r="AO602" s="11"/>
      <c r="AP602" s="11"/>
      <c r="AQ602" s="11"/>
      <c r="AR602" s="11"/>
      <c r="AS602" s="11"/>
      <c r="AT602" s="11"/>
      <c r="AU602" s="11"/>
      <c r="AV602" s="11"/>
      <c r="AW602" s="11"/>
      <c r="AX602" s="11"/>
      <c r="AY602" s="11"/>
    </row>
    <row r="603" spans="1:51" x14ac:dyDescent="0.25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5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AA603" s="11"/>
      <c r="AB603" s="11"/>
      <c r="AC603" s="11"/>
      <c r="AD603" s="11"/>
      <c r="AE603" s="11"/>
      <c r="AF603" s="11"/>
      <c r="AG603" s="11"/>
      <c r="AH603" s="11"/>
      <c r="AI603" s="11"/>
      <c r="AJ603" s="11"/>
      <c r="AK603" s="15"/>
      <c r="AL603" s="11"/>
      <c r="AM603" s="11"/>
      <c r="AN603" s="11"/>
      <c r="AO603" s="11"/>
      <c r="AP603" s="11"/>
      <c r="AQ603" s="11"/>
      <c r="AR603" s="11"/>
      <c r="AS603" s="11"/>
      <c r="AT603" s="11"/>
      <c r="AU603" s="11"/>
      <c r="AV603" s="11"/>
      <c r="AW603" s="11"/>
      <c r="AX603" s="11"/>
      <c r="AY603" s="11"/>
    </row>
    <row r="604" spans="1:51" x14ac:dyDescent="0.25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5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AA604" s="11"/>
      <c r="AB604" s="11"/>
      <c r="AC604" s="11"/>
      <c r="AD604" s="11"/>
      <c r="AE604" s="11"/>
      <c r="AF604" s="11"/>
      <c r="AG604" s="11"/>
      <c r="AH604" s="11"/>
      <c r="AI604" s="11"/>
      <c r="AJ604" s="11"/>
      <c r="AK604" s="15"/>
      <c r="AL604" s="11"/>
      <c r="AM604" s="11"/>
      <c r="AN604" s="11"/>
      <c r="AO604" s="11"/>
      <c r="AP604" s="11"/>
      <c r="AQ604" s="11"/>
      <c r="AR604" s="11"/>
      <c r="AS604" s="11"/>
      <c r="AT604" s="11"/>
      <c r="AU604" s="11"/>
      <c r="AV604" s="11"/>
      <c r="AW604" s="11"/>
      <c r="AX604" s="11"/>
      <c r="AY604" s="11"/>
    </row>
    <row r="605" spans="1:51" x14ac:dyDescent="0.25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5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AA605" s="11"/>
      <c r="AB605" s="11"/>
      <c r="AC605" s="11"/>
      <c r="AD605" s="11"/>
      <c r="AE605" s="11"/>
      <c r="AF605" s="11"/>
      <c r="AG605" s="11"/>
      <c r="AH605" s="11"/>
      <c r="AI605" s="11"/>
      <c r="AJ605" s="11"/>
      <c r="AK605" s="15"/>
      <c r="AL605" s="11"/>
      <c r="AM605" s="11"/>
      <c r="AN605" s="11"/>
      <c r="AO605" s="11"/>
      <c r="AP605" s="11"/>
      <c r="AQ605" s="11"/>
      <c r="AR605" s="11"/>
      <c r="AS605" s="11"/>
      <c r="AT605" s="11"/>
      <c r="AU605" s="11"/>
      <c r="AV605" s="11"/>
      <c r="AW605" s="11"/>
      <c r="AX605" s="11"/>
      <c r="AY605" s="11"/>
    </row>
    <row r="606" spans="1:51" x14ac:dyDescent="0.25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5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AA606" s="11"/>
      <c r="AB606" s="11"/>
      <c r="AC606" s="11"/>
      <c r="AD606" s="11"/>
      <c r="AE606" s="11"/>
      <c r="AF606" s="11"/>
      <c r="AG606" s="11"/>
      <c r="AH606" s="11"/>
      <c r="AI606" s="11"/>
      <c r="AJ606" s="11"/>
      <c r="AK606" s="15"/>
      <c r="AL606" s="11"/>
      <c r="AM606" s="11"/>
      <c r="AN606" s="11"/>
      <c r="AO606" s="11"/>
      <c r="AP606" s="11"/>
      <c r="AQ606" s="11"/>
      <c r="AR606" s="11"/>
      <c r="AS606" s="11"/>
      <c r="AT606" s="11"/>
      <c r="AU606" s="11"/>
      <c r="AV606" s="11"/>
      <c r="AW606" s="11"/>
      <c r="AX606" s="11"/>
      <c r="AY606" s="11"/>
    </row>
    <row r="607" spans="1:51" x14ac:dyDescent="0.25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5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AA607" s="11"/>
      <c r="AB607" s="11"/>
      <c r="AC607" s="11"/>
      <c r="AD607" s="11"/>
      <c r="AE607" s="11"/>
      <c r="AF607" s="11"/>
      <c r="AG607" s="11"/>
      <c r="AH607" s="11"/>
      <c r="AI607" s="11"/>
      <c r="AJ607" s="11"/>
      <c r="AK607" s="15"/>
      <c r="AL607" s="11"/>
      <c r="AM607" s="11"/>
      <c r="AN607" s="11"/>
      <c r="AO607" s="11"/>
      <c r="AP607" s="11"/>
      <c r="AQ607" s="11"/>
      <c r="AR607" s="11"/>
      <c r="AS607" s="11"/>
      <c r="AT607" s="11"/>
      <c r="AU607" s="11"/>
      <c r="AV607" s="11"/>
      <c r="AW607" s="11"/>
      <c r="AX607" s="11"/>
      <c r="AY607" s="11"/>
    </row>
    <row r="608" spans="1:51" x14ac:dyDescent="0.25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5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AA608" s="11"/>
      <c r="AB608" s="11"/>
      <c r="AC608" s="11"/>
      <c r="AD608" s="11"/>
      <c r="AE608" s="11"/>
      <c r="AF608" s="11"/>
      <c r="AG608" s="11"/>
      <c r="AH608" s="11"/>
      <c r="AI608" s="11"/>
      <c r="AJ608" s="11"/>
      <c r="AK608" s="15"/>
      <c r="AL608" s="11"/>
      <c r="AM608" s="11"/>
      <c r="AN608" s="11"/>
      <c r="AO608" s="11"/>
      <c r="AP608" s="11"/>
      <c r="AQ608" s="11"/>
      <c r="AR608" s="11"/>
      <c r="AS608" s="11"/>
      <c r="AT608" s="11"/>
      <c r="AU608" s="11"/>
      <c r="AV608" s="11"/>
      <c r="AW608" s="11"/>
      <c r="AX608" s="11"/>
      <c r="AY608" s="11"/>
    </row>
    <row r="609" spans="1:51" x14ac:dyDescent="0.25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5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AA609" s="11"/>
      <c r="AB609" s="11"/>
      <c r="AC609" s="11"/>
      <c r="AD609" s="11"/>
      <c r="AE609" s="11"/>
      <c r="AF609" s="11"/>
      <c r="AG609" s="11"/>
      <c r="AH609" s="11"/>
      <c r="AI609" s="11"/>
      <c r="AJ609" s="11"/>
      <c r="AK609" s="15"/>
      <c r="AL609" s="11"/>
      <c r="AM609" s="11"/>
      <c r="AN609" s="11"/>
      <c r="AO609" s="11"/>
      <c r="AP609" s="11"/>
      <c r="AQ609" s="11"/>
      <c r="AR609" s="11"/>
      <c r="AS609" s="11"/>
      <c r="AT609" s="11"/>
      <c r="AU609" s="11"/>
      <c r="AV609" s="11"/>
      <c r="AW609" s="11"/>
      <c r="AX609" s="11"/>
      <c r="AY609" s="11"/>
    </row>
    <row r="610" spans="1:51" x14ac:dyDescent="0.25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5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AA610" s="11"/>
      <c r="AB610" s="11"/>
      <c r="AC610" s="11"/>
      <c r="AD610" s="11"/>
      <c r="AE610" s="11"/>
      <c r="AF610" s="11"/>
      <c r="AG610" s="11"/>
      <c r="AH610" s="11"/>
      <c r="AI610" s="11"/>
      <c r="AJ610" s="11"/>
      <c r="AK610" s="15"/>
      <c r="AL610" s="11"/>
      <c r="AM610" s="11"/>
      <c r="AN610" s="11"/>
      <c r="AO610" s="11"/>
      <c r="AP610" s="11"/>
      <c r="AQ610" s="11"/>
      <c r="AR610" s="11"/>
      <c r="AS610" s="11"/>
      <c r="AT610" s="11"/>
      <c r="AU610" s="11"/>
      <c r="AV610" s="11"/>
      <c r="AW610" s="11"/>
      <c r="AX610" s="11"/>
      <c r="AY610" s="11"/>
    </row>
    <row r="611" spans="1:51" x14ac:dyDescent="0.25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5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AA611" s="11"/>
      <c r="AB611" s="11"/>
      <c r="AC611" s="11"/>
      <c r="AD611" s="11"/>
      <c r="AE611" s="11"/>
      <c r="AF611" s="11"/>
      <c r="AG611" s="11"/>
      <c r="AH611" s="11"/>
      <c r="AI611" s="11"/>
      <c r="AJ611" s="11"/>
      <c r="AK611" s="15"/>
      <c r="AL611" s="11"/>
      <c r="AM611" s="11"/>
      <c r="AN611" s="11"/>
      <c r="AO611" s="11"/>
      <c r="AP611" s="11"/>
      <c r="AQ611" s="11"/>
      <c r="AR611" s="11"/>
      <c r="AS611" s="11"/>
      <c r="AT611" s="11"/>
      <c r="AU611" s="11"/>
      <c r="AV611" s="11"/>
      <c r="AW611" s="11"/>
      <c r="AX611" s="11"/>
      <c r="AY611" s="11"/>
    </row>
    <row r="612" spans="1:51" x14ac:dyDescent="0.25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5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AA612" s="11"/>
      <c r="AB612" s="11"/>
      <c r="AC612" s="11"/>
      <c r="AD612" s="11"/>
      <c r="AE612" s="11"/>
      <c r="AF612" s="11"/>
      <c r="AG612" s="11"/>
      <c r="AH612" s="11"/>
      <c r="AI612" s="11"/>
      <c r="AJ612" s="11"/>
      <c r="AK612" s="15"/>
      <c r="AL612" s="11"/>
      <c r="AM612" s="11"/>
      <c r="AN612" s="11"/>
      <c r="AO612" s="11"/>
      <c r="AP612" s="11"/>
      <c r="AQ612" s="11"/>
      <c r="AR612" s="11"/>
      <c r="AS612" s="11"/>
      <c r="AT612" s="11"/>
      <c r="AU612" s="11"/>
      <c r="AV612" s="11"/>
      <c r="AW612" s="11"/>
      <c r="AX612" s="11"/>
      <c r="AY612" s="11"/>
    </row>
    <row r="613" spans="1:51" x14ac:dyDescent="0.25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5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AA613" s="11"/>
      <c r="AB613" s="11"/>
      <c r="AC613" s="11"/>
      <c r="AD613" s="11"/>
      <c r="AE613" s="11"/>
      <c r="AF613" s="11"/>
      <c r="AG613" s="11"/>
      <c r="AH613" s="11"/>
      <c r="AI613" s="11"/>
      <c r="AJ613" s="11"/>
      <c r="AK613" s="15"/>
      <c r="AL613" s="11"/>
      <c r="AM613" s="11"/>
      <c r="AN613" s="11"/>
      <c r="AO613" s="11"/>
      <c r="AP613" s="11"/>
      <c r="AQ613" s="11"/>
      <c r="AR613" s="11"/>
      <c r="AS613" s="11"/>
      <c r="AT613" s="11"/>
      <c r="AU613" s="11"/>
      <c r="AV613" s="11"/>
      <c r="AW613" s="11"/>
      <c r="AX613" s="11"/>
      <c r="AY613" s="11"/>
    </row>
    <row r="614" spans="1:51" x14ac:dyDescent="0.25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5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AA614" s="11"/>
      <c r="AB614" s="11"/>
      <c r="AC614" s="11"/>
      <c r="AD614" s="11"/>
      <c r="AE614" s="11"/>
      <c r="AF614" s="11"/>
      <c r="AG614" s="11"/>
      <c r="AH614" s="11"/>
      <c r="AI614" s="11"/>
      <c r="AJ614" s="11"/>
      <c r="AK614" s="15"/>
      <c r="AL614" s="11"/>
      <c r="AM614" s="11"/>
      <c r="AN614" s="11"/>
      <c r="AO614" s="11"/>
      <c r="AP614" s="11"/>
      <c r="AQ614" s="11"/>
      <c r="AR614" s="11"/>
      <c r="AS614" s="11"/>
      <c r="AT614" s="11"/>
      <c r="AU614" s="11"/>
      <c r="AV614" s="11"/>
      <c r="AW614" s="11"/>
      <c r="AX614" s="11"/>
      <c r="AY614" s="11"/>
    </row>
    <row r="615" spans="1:51" x14ac:dyDescent="0.25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5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AA615" s="11"/>
      <c r="AB615" s="11"/>
      <c r="AC615" s="11"/>
      <c r="AD615" s="11"/>
      <c r="AE615" s="11"/>
      <c r="AF615" s="11"/>
      <c r="AG615" s="11"/>
      <c r="AH615" s="11"/>
      <c r="AI615" s="11"/>
      <c r="AJ615" s="11"/>
      <c r="AK615" s="15"/>
      <c r="AL615" s="11"/>
      <c r="AM615" s="11"/>
      <c r="AN615" s="11"/>
      <c r="AO615" s="11"/>
      <c r="AP615" s="11"/>
      <c r="AQ615" s="11"/>
      <c r="AR615" s="11"/>
      <c r="AS615" s="11"/>
      <c r="AT615" s="11"/>
      <c r="AU615" s="11"/>
      <c r="AV615" s="11"/>
      <c r="AW615" s="11"/>
      <c r="AX615" s="11"/>
      <c r="AY615" s="11"/>
    </row>
    <row r="616" spans="1:51" x14ac:dyDescent="0.25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5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AA616" s="11"/>
      <c r="AB616" s="11"/>
      <c r="AC616" s="11"/>
      <c r="AD616" s="11"/>
      <c r="AE616" s="11"/>
      <c r="AF616" s="11"/>
      <c r="AG616" s="11"/>
      <c r="AH616" s="11"/>
      <c r="AI616" s="11"/>
      <c r="AJ616" s="11"/>
      <c r="AK616" s="15"/>
      <c r="AL616" s="11"/>
      <c r="AM616" s="11"/>
      <c r="AN616" s="11"/>
      <c r="AO616" s="11"/>
      <c r="AP616" s="11"/>
      <c r="AQ616" s="11"/>
      <c r="AR616" s="11"/>
      <c r="AS616" s="11"/>
      <c r="AT616" s="11"/>
      <c r="AU616" s="11"/>
      <c r="AV616" s="11"/>
      <c r="AW616" s="11"/>
      <c r="AX616" s="11"/>
      <c r="AY616" s="11"/>
    </row>
    <row r="617" spans="1:51" x14ac:dyDescent="0.25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5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AA617" s="11"/>
      <c r="AB617" s="11"/>
      <c r="AC617" s="11"/>
      <c r="AD617" s="11"/>
      <c r="AE617" s="11"/>
      <c r="AF617" s="11"/>
      <c r="AG617" s="11"/>
      <c r="AH617" s="11"/>
      <c r="AI617" s="11"/>
      <c r="AJ617" s="11"/>
      <c r="AK617" s="15"/>
      <c r="AL617" s="11"/>
      <c r="AM617" s="11"/>
      <c r="AN617" s="11"/>
      <c r="AO617" s="11"/>
      <c r="AP617" s="11"/>
      <c r="AQ617" s="11"/>
      <c r="AR617" s="11"/>
      <c r="AS617" s="11"/>
      <c r="AT617" s="11"/>
      <c r="AU617" s="11"/>
      <c r="AV617" s="11"/>
      <c r="AW617" s="11"/>
      <c r="AX617" s="11"/>
      <c r="AY617" s="11"/>
    </row>
    <row r="618" spans="1:51" x14ac:dyDescent="0.25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5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AA618" s="11"/>
      <c r="AB618" s="11"/>
      <c r="AC618" s="11"/>
      <c r="AD618" s="11"/>
      <c r="AE618" s="11"/>
      <c r="AF618" s="11"/>
      <c r="AG618" s="11"/>
      <c r="AH618" s="11"/>
      <c r="AI618" s="11"/>
      <c r="AJ618" s="11"/>
      <c r="AK618" s="15"/>
      <c r="AL618" s="11"/>
      <c r="AM618" s="11"/>
      <c r="AN618" s="11"/>
      <c r="AO618" s="11"/>
      <c r="AP618" s="11"/>
      <c r="AQ618" s="11"/>
      <c r="AR618" s="11"/>
      <c r="AS618" s="11"/>
      <c r="AT618" s="11"/>
      <c r="AU618" s="11"/>
      <c r="AV618" s="11"/>
      <c r="AW618" s="11"/>
      <c r="AX618" s="11"/>
      <c r="AY618" s="11"/>
    </row>
    <row r="619" spans="1:51" x14ac:dyDescent="0.25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5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AA619" s="11"/>
      <c r="AB619" s="11"/>
      <c r="AC619" s="11"/>
      <c r="AD619" s="11"/>
      <c r="AE619" s="11"/>
      <c r="AF619" s="11"/>
      <c r="AG619" s="11"/>
      <c r="AH619" s="11"/>
      <c r="AI619" s="11"/>
      <c r="AJ619" s="11"/>
      <c r="AK619" s="15"/>
      <c r="AL619" s="11"/>
      <c r="AM619" s="11"/>
      <c r="AN619" s="11"/>
      <c r="AO619" s="11"/>
      <c r="AP619" s="11"/>
      <c r="AQ619" s="11"/>
      <c r="AR619" s="11"/>
      <c r="AS619" s="11"/>
      <c r="AT619" s="11"/>
      <c r="AU619" s="11"/>
      <c r="AV619" s="11"/>
      <c r="AW619" s="11"/>
      <c r="AX619" s="11"/>
      <c r="AY619" s="11"/>
    </row>
    <row r="620" spans="1:51" x14ac:dyDescent="0.25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5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AA620" s="11"/>
      <c r="AB620" s="11"/>
      <c r="AC620" s="11"/>
      <c r="AD620" s="11"/>
      <c r="AE620" s="11"/>
      <c r="AF620" s="11"/>
      <c r="AG620" s="11"/>
      <c r="AH620" s="11"/>
      <c r="AI620" s="11"/>
      <c r="AJ620" s="11"/>
      <c r="AK620" s="15"/>
      <c r="AL620" s="11"/>
      <c r="AM620" s="11"/>
      <c r="AN620" s="11"/>
      <c r="AO620" s="11"/>
      <c r="AP620" s="11"/>
      <c r="AQ620" s="11"/>
      <c r="AR620" s="11"/>
      <c r="AS620" s="11"/>
      <c r="AT620" s="11"/>
      <c r="AU620" s="11"/>
      <c r="AV620" s="11"/>
      <c r="AW620" s="11"/>
      <c r="AX620" s="11"/>
      <c r="AY620" s="11"/>
    </row>
    <row r="621" spans="1:51" x14ac:dyDescent="0.25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5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AA621" s="11"/>
      <c r="AB621" s="11"/>
      <c r="AC621" s="11"/>
      <c r="AD621" s="11"/>
      <c r="AE621" s="11"/>
      <c r="AF621" s="11"/>
      <c r="AG621" s="11"/>
      <c r="AH621" s="11"/>
      <c r="AI621" s="11"/>
      <c r="AJ621" s="11"/>
      <c r="AK621" s="15"/>
      <c r="AL621" s="11"/>
      <c r="AM621" s="11"/>
      <c r="AN621" s="11"/>
      <c r="AO621" s="11"/>
      <c r="AP621" s="11"/>
      <c r="AQ621" s="11"/>
      <c r="AR621" s="11"/>
      <c r="AS621" s="11"/>
      <c r="AT621" s="11"/>
      <c r="AU621" s="11"/>
      <c r="AV621" s="11"/>
      <c r="AW621" s="11"/>
      <c r="AX621" s="11"/>
      <c r="AY621" s="11"/>
    </row>
    <row r="622" spans="1:51" x14ac:dyDescent="0.25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5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AA622" s="11"/>
      <c r="AB622" s="11"/>
      <c r="AC622" s="11"/>
      <c r="AD622" s="11"/>
      <c r="AE622" s="11"/>
      <c r="AF622" s="11"/>
      <c r="AG622" s="11"/>
      <c r="AH622" s="11"/>
      <c r="AI622" s="11"/>
      <c r="AJ622" s="11"/>
      <c r="AK622" s="15"/>
      <c r="AL622" s="11"/>
      <c r="AM622" s="11"/>
      <c r="AN622" s="11"/>
      <c r="AO622" s="11"/>
      <c r="AP622" s="11"/>
      <c r="AQ622" s="11"/>
      <c r="AR622" s="11"/>
      <c r="AS622" s="11"/>
      <c r="AT622" s="11"/>
      <c r="AU622" s="11"/>
      <c r="AV622" s="11"/>
      <c r="AW622" s="11"/>
      <c r="AX622" s="11"/>
      <c r="AY622" s="11"/>
    </row>
    <row r="623" spans="1:51" x14ac:dyDescent="0.25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5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AA623" s="11"/>
      <c r="AB623" s="11"/>
      <c r="AC623" s="11"/>
      <c r="AD623" s="11"/>
      <c r="AE623" s="11"/>
      <c r="AF623" s="11"/>
      <c r="AG623" s="11"/>
      <c r="AH623" s="11"/>
      <c r="AI623" s="11"/>
      <c r="AJ623" s="11"/>
      <c r="AK623" s="15"/>
      <c r="AL623" s="11"/>
      <c r="AM623" s="11"/>
      <c r="AN623" s="11"/>
      <c r="AO623" s="11"/>
      <c r="AP623" s="11"/>
      <c r="AQ623" s="11"/>
      <c r="AR623" s="11"/>
      <c r="AS623" s="11"/>
      <c r="AT623" s="11"/>
      <c r="AU623" s="11"/>
      <c r="AV623" s="11"/>
      <c r="AW623" s="11"/>
      <c r="AX623" s="11"/>
      <c r="AY623" s="11"/>
    </row>
    <row r="624" spans="1:51" x14ac:dyDescent="0.25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5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AA624" s="11"/>
      <c r="AB624" s="11"/>
      <c r="AC624" s="11"/>
      <c r="AD624" s="11"/>
      <c r="AE624" s="11"/>
      <c r="AF624" s="11"/>
      <c r="AG624" s="11"/>
      <c r="AH624" s="11"/>
      <c r="AI624" s="11"/>
      <c r="AJ624" s="11"/>
      <c r="AK624" s="15"/>
      <c r="AL624" s="11"/>
      <c r="AM624" s="11"/>
      <c r="AN624" s="11"/>
      <c r="AO624" s="11"/>
      <c r="AP624" s="11"/>
      <c r="AQ624" s="11"/>
      <c r="AR624" s="11"/>
      <c r="AS624" s="11"/>
      <c r="AT624" s="11"/>
      <c r="AU624" s="11"/>
      <c r="AV624" s="11"/>
      <c r="AW624" s="11"/>
      <c r="AX624" s="11"/>
      <c r="AY624" s="11"/>
    </row>
    <row r="625" spans="1:51" x14ac:dyDescent="0.25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5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AA625" s="11"/>
      <c r="AB625" s="11"/>
      <c r="AC625" s="11"/>
      <c r="AD625" s="11"/>
      <c r="AE625" s="11"/>
      <c r="AF625" s="11"/>
      <c r="AG625" s="11"/>
      <c r="AH625" s="11"/>
      <c r="AI625" s="11"/>
      <c r="AJ625" s="11"/>
      <c r="AK625" s="15"/>
      <c r="AL625" s="11"/>
      <c r="AM625" s="11"/>
      <c r="AN625" s="11"/>
      <c r="AO625" s="11"/>
      <c r="AP625" s="11"/>
      <c r="AQ625" s="11"/>
      <c r="AR625" s="11"/>
      <c r="AS625" s="11"/>
      <c r="AT625" s="11"/>
      <c r="AU625" s="11"/>
      <c r="AV625" s="11"/>
      <c r="AW625" s="11"/>
      <c r="AX625" s="11"/>
      <c r="AY625" s="11"/>
    </row>
    <row r="626" spans="1:51" x14ac:dyDescent="0.25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5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AA626" s="11"/>
      <c r="AB626" s="11"/>
      <c r="AC626" s="11"/>
      <c r="AD626" s="11"/>
      <c r="AE626" s="11"/>
      <c r="AF626" s="11"/>
      <c r="AG626" s="11"/>
      <c r="AH626" s="11"/>
      <c r="AI626" s="11"/>
      <c r="AJ626" s="11"/>
      <c r="AK626" s="15"/>
      <c r="AL626" s="11"/>
      <c r="AM626" s="11"/>
      <c r="AN626" s="11"/>
      <c r="AO626" s="11"/>
      <c r="AP626" s="11"/>
      <c r="AQ626" s="11"/>
      <c r="AR626" s="11"/>
      <c r="AS626" s="11"/>
      <c r="AT626" s="11"/>
      <c r="AU626" s="11"/>
      <c r="AV626" s="11"/>
      <c r="AW626" s="11"/>
      <c r="AX626" s="11"/>
      <c r="AY626" s="11"/>
    </row>
    <row r="627" spans="1:51" x14ac:dyDescent="0.25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5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AA627" s="11"/>
      <c r="AB627" s="11"/>
      <c r="AC627" s="11"/>
      <c r="AD627" s="11"/>
      <c r="AE627" s="11"/>
      <c r="AF627" s="11"/>
      <c r="AG627" s="11"/>
      <c r="AH627" s="11"/>
      <c r="AI627" s="11"/>
      <c r="AJ627" s="11"/>
      <c r="AK627" s="15"/>
      <c r="AL627" s="11"/>
      <c r="AM627" s="11"/>
      <c r="AN627" s="11"/>
      <c r="AO627" s="11"/>
      <c r="AP627" s="11"/>
      <c r="AQ627" s="11"/>
      <c r="AR627" s="11"/>
      <c r="AS627" s="11"/>
      <c r="AT627" s="11"/>
      <c r="AU627" s="11"/>
      <c r="AV627" s="11"/>
      <c r="AW627" s="11"/>
      <c r="AX627" s="11"/>
      <c r="AY627" s="11"/>
    </row>
    <row r="628" spans="1:51" x14ac:dyDescent="0.25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5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AA628" s="11"/>
      <c r="AB628" s="11"/>
      <c r="AC628" s="11"/>
      <c r="AD628" s="11"/>
      <c r="AE628" s="11"/>
      <c r="AF628" s="11"/>
      <c r="AG628" s="11"/>
      <c r="AH628" s="11"/>
      <c r="AI628" s="11"/>
      <c r="AJ628" s="11"/>
      <c r="AK628" s="15"/>
      <c r="AL628" s="11"/>
      <c r="AM628" s="11"/>
      <c r="AN628" s="11"/>
      <c r="AO628" s="11"/>
      <c r="AP628" s="11"/>
      <c r="AQ628" s="11"/>
      <c r="AR628" s="11"/>
      <c r="AS628" s="11"/>
      <c r="AT628" s="11"/>
      <c r="AU628" s="11"/>
      <c r="AV628" s="11"/>
      <c r="AW628" s="11"/>
      <c r="AX628" s="11"/>
      <c r="AY628" s="11"/>
    </row>
    <row r="629" spans="1:51" x14ac:dyDescent="0.25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5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AA629" s="11"/>
      <c r="AB629" s="11"/>
      <c r="AC629" s="11"/>
      <c r="AD629" s="11"/>
      <c r="AE629" s="11"/>
      <c r="AF629" s="11"/>
      <c r="AG629" s="11"/>
      <c r="AH629" s="11"/>
      <c r="AI629" s="11"/>
      <c r="AJ629" s="11"/>
      <c r="AK629" s="15"/>
      <c r="AL629" s="11"/>
      <c r="AM629" s="11"/>
      <c r="AN629" s="11"/>
      <c r="AO629" s="11"/>
      <c r="AP629" s="11"/>
      <c r="AQ629" s="11"/>
      <c r="AR629" s="11"/>
      <c r="AS629" s="11"/>
      <c r="AT629" s="11"/>
      <c r="AU629" s="11"/>
      <c r="AV629" s="11"/>
      <c r="AW629" s="11"/>
      <c r="AX629" s="11"/>
      <c r="AY629" s="11"/>
    </row>
    <row r="630" spans="1:51" x14ac:dyDescent="0.25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5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AA630" s="11"/>
      <c r="AB630" s="11"/>
      <c r="AC630" s="11"/>
      <c r="AD630" s="11"/>
      <c r="AE630" s="11"/>
      <c r="AF630" s="11"/>
      <c r="AG630" s="11"/>
      <c r="AH630" s="11"/>
      <c r="AI630" s="11"/>
      <c r="AJ630" s="11"/>
      <c r="AK630" s="15"/>
      <c r="AL630" s="11"/>
      <c r="AM630" s="11"/>
      <c r="AN630" s="11"/>
      <c r="AO630" s="11"/>
      <c r="AP630" s="11"/>
      <c r="AQ630" s="11"/>
      <c r="AR630" s="11"/>
      <c r="AS630" s="11"/>
      <c r="AT630" s="11"/>
      <c r="AU630" s="11"/>
      <c r="AV630" s="11"/>
      <c r="AW630" s="11"/>
      <c r="AX630" s="11"/>
      <c r="AY630" s="11"/>
    </row>
    <row r="631" spans="1:51" x14ac:dyDescent="0.25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5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AA631" s="11"/>
      <c r="AB631" s="11"/>
      <c r="AC631" s="11"/>
      <c r="AD631" s="11"/>
      <c r="AE631" s="11"/>
      <c r="AF631" s="11"/>
      <c r="AG631" s="11"/>
      <c r="AH631" s="11"/>
      <c r="AI631" s="11"/>
      <c r="AJ631" s="11"/>
      <c r="AK631" s="15"/>
      <c r="AL631" s="11"/>
      <c r="AM631" s="11"/>
      <c r="AN631" s="11"/>
      <c r="AO631" s="11"/>
      <c r="AP631" s="11"/>
      <c r="AQ631" s="11"/>
      <c r="AR631" s="11"/>
      <c r="AS631" s="11"/>
      <c r="AT631" s="11"/>
      <c r="AU631" s="11"/>
      <c r="AV631" s="11"/>
      <c r="AW631" s="11"/>
      <c r="AX631" s="11"/>
      <c r="AY631" s="11"/>
    </row>
    <row r="632" spans="1:51" x14ac:dyDescent="0.25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5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AA632" s="11"/>
      <c r="AB632" s="11"/>
      <c r="AC632" s="11"/>
      <c r="AD632" s="11"/>
      <c r="AE632" s="11"/>
      <c r="AF632" s="11"/>
      <c r="AG632" s="11"/>
      <c r="AH632" s="11"/>
      <c r="AI632" s="11"/>
      <c r="AJ632" s="11"/>
      <c r="AK632" s="15"/>
      <c r="AL632" s="11"/>
      <c r="AM632" s="11"/>
      <c r="AN632" s="11"/>
      <c r="AO632" s="11"/>
      <c r="AP632" s="11"/>
      <c r="AQ632" s="11"/>
      <c r="AR632" s="11"/>
      <c r="AS632" s="11"/>
      <c r="AT632" s="11"/>
      <c r="AU632" s="11"/>
      <c r="AV632" s="11"/>
      <c r="AW632" s="11"/>
      <c r="AX632" s="11"/>
      <c r="AY632" s="11"/>
    </row>
    <row r="633" spans="1:51" x14ac:dyDescent="0.25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5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AA633" s="11"/>
      <c r="AB633" s="11"/>
      <c r="AC633" s="11"/>
      <c r="AD633" s="11"/>
      <c r="AE633" s="11"/>
      <c r="AF633" s="11"/>
      <c r="AG633" s="11"/>
      <c r="AH633" s="11"/>
      <c r="AI633" s="11"/>
      <c r="AJ633" s="11"/>
      <c r="AK633" s="15"/>
      <c r="AL633" s="11"/>
      <c r="AM633" s="11"/>
      <c r="AN633" s="11"/>
      <c r="AO633" s="11"/>
      <c r="AP633" s="11"/>
      <c r="AQ633" s="11"/>
      <c r="AR633" s="11"/>
      <c r="AS633" s="11"/>
      <c r="AT633" s="11"/>
      <c r="AU633" s="11"/>
      <c r="AV633" s="11"/>
      <c r="AW633" s="11"/>
      <c r="AX633" s="11"/>
      <c r="AY633" s="11"/>
    </row>
    <row r="634" spans="1:51" x14ac:dyDescent="0.25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5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AA634" s="11"/>
      <c r="AB634" s="11"/>
      <c r="AC634" s="11"/>
      <c r="AD634" s="11"/>
      <c r="AE634" s="11"/>
      <c r="AF634" s="11"/>
      <c r="AG634" s="11"/>
      <c r="AH634" s="11"/>
      <c r="AI634" s="11"/>
      <c r="AJ634" s="11"/>
      <c r="AK634" s="15"/>
      <c r="AL634" s="11"/>
      <c r="AM634" s="11"/>
      <c r="AN634" s="11"/>
      <c r="AO634" s="11"/>
      <c r="AP634" s="11"/>
      <c r="AQ634" s="11"/>
      <c r="AR634" s="11"/>
      <c r="AS634" s="11"/>
      <c r="AT634" s="11"/>
      <c r="AU634" s="11"/>
      <c r="AV634" s="11"/>
      <c r="AW634" s="11"/>
      <c r="AX634" s="11"/>
      <c r="AY634" s="11"/>
    </row>
    <row r="635" spans="1:51" x14ac:dyDescent="0.25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5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AA635" s="11"/>
      <c r="AB635" s="11"/>
      <c r="AC635" s="11"/>
      <c r="AD635" s="11"/>
      <c r="AE635" s="11"/>
      <c r="AF635" s="11"/>
      <c r="AG635" s="11"/>
      <c r="AH635" s="11"/>
      <c r="AI635" s="11"/>
      <c r="AJ635" s="11"/>
      <c r="AK635" s="15"/>
      <c r="AL635" s="11"/>
      <c r="AM635" s="11"/>
      <c r="AN635" s="11"/>
      <c r="AO635" s="11"/>
      <c r="AP635" s="11"/>
      <c r="AQ635" s="11"/>
      <c r="AR635" s="11"/>
      <c r="AS635" s="11"/>
      <c r="AT635" s="11"/>
      <c r="AU635" s="11"/>
      <c r="AV635" s="11"/>
      <c r="AW635" s="11"/>
      <c r="AX635" s="11"/>
      <c r="AY635" s="11"/>
    </row>
    <row r="636" spans="1:51" x14ac:dyDescent="0.25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5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AA636" s="11"/>
      <c r="AB636" s="11"/>
      <c r="AC636" s="11"/>
      <c r="AD636" s="11"/>
      <c r="AE636" s="11"/>
      <c r="AF636" s="11"/>
      <c r="AG636" s="11"/>
      <c r="AH636" s="11"/>
      <c r="AI636" s="11"/>
      <c r="AJ636" s="11"/>
      <c r="AK636" s="15"/>
      <c r="AL636" s="11"/>
      <c r="AM636" s="11"/>
      <c r="AN636" s="11"/>
      <c r="AO636" s="11"/>
      <c r="AP636" s="11"/>
      <c r="AQ636" s="11"/>
      <c r="AR636" s="11"/>
      <c r="AS636" s="11"/>
      <c r="AT636" s="11"/>
      <c r="AU636" s="11"/>
      <c r="AV636" s="11"/>
      <c r="AW636" s="11"/>
      <c r="AX636" s="11"/>
      <c r="AY636" s="11"/>
    </row>
    <row r="637" spans="1:51" x14ac:dyDescent="0.25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5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AA637" s="11"/>
      <c r="AB637" s="11"/>
      <c r="AC637" s="11"/>
      <c r="AD637" s="11"/>
      <c r="AE637" s="11"/>
      <c r="AF637" s="11"/>
      <c r="AG637" s="11"/>
      <c r="AH637" s="11"/>
      <c r="AI637" s="11"/>
      <c r="AJ637" s="11"/>
      <c r="AK637" s="15"/>
      <c r="AL637" s="11"/>
      <c r="AM637" s="11"/>
      <c r="AN637" s="11"/>
      <c r="AO637" s="11"/>
      <c r="AP637" s="11"/>
      <c r="AQ637" s="11"/>
      <c r="AR637" s="11"/>
      <c r="AS637" s="11"/>
      <c r="AT637" s="11"/>
      <c r="AU637" s="11"/>
      <c r="AV637" s="11"/>
      <c r="AW637" s="11"/>
      <c r="AX637" s="11"/>
      <c r="AY637" s="11"/>
    </row>
    <row r="638" spans="1:51" x14ac:dyDescent="0.25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5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AA638" s="11"/>
      <c r="AB638" s="11"/>
      <c r="AC638" s="11"/>
      <c r="AD638" s="11"/>
      <c r="AE638" s="11"/>
      <c r="AF638" s="11"/>
      <c r="AG638" s="11"/>
      <c r="AH638" s="11"/>
      <c r="AI638" s="11"/>
      <c r="AJ638" s="11"/>
      <c r="AK638" s="15"/>
      <c r="AL638" s="11"/>
      <c r="AM638" s="11"/>
      <c r="AN638" s="11"/>
      <c r="AO638" s="11"/>
      <c r="AP638" s="11"/>
      <c r="AQ638" s="11"/>
      <c r="AR638" s="11"/>
      <c r="AS638" s="11"/>
      <c r="AT638" s="11"/>
      <c r="AU638" s="11"/>
      <c r="AV638" s="11"/>
      <c r="AW638" s="11"/>
      <c r="AX638" s="11"/>
      <c r="AY638" s="11"/>
    </row>
    <row r="639" spans="1:51" x14ac:dyDescent="0.25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5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AA639" s="11"/>
      <c r="AB639" s="11"/>
      <c r="AC639" s="11"/>
      <c r="AD639" s="11"/>
      <c r="AE639" s="11"/>
      <c r="AF639" s="11"/>
      <c r="AG639" s="11"/>
      <c r="AH639" s="11"/>
      <c r="AI639" s="11"/>
      <c r="AJ639" s="11"/>
      <c r="AK639" s="15"/>
      <c r="AL639" s="11"/>
      <c r="AM639" s="11"/>
      <c r="AN639" s="11"/>
      <c r="AO639" s="11"/>
      <c r="AP639" s="11"/>
      <c r="AQ639" s="11"/>
      <c r="AR639" s="11"/>
      <c r="AS639" s="11"/>
      <c r="AT639" s="11"/>
      <c r="AU639" s="11"/>
      <c r="AV639" s="11"/>
      <c r="AW639" s="11"/>
      <c r="AX639" s="11"/>
      <c r="AY639" s="11"/>
    </row>
    <row r="640" spans="1:51" x14ac:dyDescent="0.25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5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AA640" s="11"/>
      <c r="AB640" s="11"/>
      <c r="AC640" s="11"/>
      <c r="AD640" s="11"/>
      <c r="AE640" s="11"/>
      <c r="AF640" s="11"/>
      <c r="AG640" s="11"/>
      <c r="AH640" s="11"/>
      <c r="AI640" s="11"/>
      <c r="AJ640" s="11"/>
      <c r="AK640" s="15"/>
      <c r="AL640" s="11"/>
      <c r="AM640" s="11"/>
      <c r="AN640" s="11"/>
      <c r="AO640" s="11"/>
      <c r="AP640" s="11"/>
      <c r="AQ640" s="11"/>
      <c r="AR640" s="11"/>
      <c r="AS640" s="11"/>
      <c r="AT640" s="11"/>
      <c r="AU640" s="11"/>
      <c r="AV640" s="11"/>
      <c r="AW640" s="11"/>
      <c r="AX640" s="11"/>
      <c r="AY640" s="11"/>
    </row>
    <row r="641" spans="1:51" x14ac:dyDescent="0.25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5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AA641" s="11"/>
      <c r="AB641" s="11"/>
      <c r="AC641" s="11"/>
      <c r="AD641" s="11"/>
      <c r="AE641" s="11"/>
      <c r="AF641" s="11"/>
      <c r="AG641" s="11"/>
      <c r="AH641" s="11"/>
      <c r="AI641" s="11"/>
      <c r="AJ641" s="11"/>
      <c r="AK641" s="15"/>
      <c r="AL641" s="11"/>
      <c r="AM641" s="11"/>
      <c r="AN641" s="11"/>
      <c r="AO641" s="11"/>
      <c r="AP641" s="11"/>
      <c r="AQ641" s="11"/>
      <c r="AR641" s="11"/>
      <c r="AS641" s="11"/>
      <c r="AT641" s="11"/>
      <c r="AU641" s="11"/>
      <c r="AV641" s="11"/>
      <c r="AW641" s="11"/>
      <c r="AX641" s="11"/>
      <c r="AY641" s="11"/>
    </row>
    <row r="642" spans="1:51" x14ac:dyDescent="0.25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5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AA642" s="11"/>
      <c r="AB642" s="11"/>
      <c r="AC642" s="11"/>
      <c r="AD642" s="11"/>
      <c r="AE642" s="11"/>
      <c r="AF642" s="11"/>
      <c r="AG642" s="11"/>
      <c r="AH642" s="11"/>
      <c r="AI642" s="11"/>
      <c r="AJ642" s="11"/>
      <c r="AK642" s="15"/>
      <c r="AL642" s="11"/>
      <c r="AM642" s="11"/>
      <c r="AN642" s="11"/>
      <c r="AO642" s="11"/>
      <c r="AP642" s="11"/>
      <c r="AQ642" s="11"/>
      <c r="AR642" s="11"/>
      <c r="AS642" s="11"/>
      <c r="AT642" s="11"/>
      <c r="AU642" s="11"/>
      <c r="AV642" s="11"/>
      <c r="AW642" s="11"/>
      <c r="AX642" s="11"/>
      <c r="AY642" s="11"/>
    </row>
    <row r="643" spans="1:51" x14ac:dyDescent="0.25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5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AA643" s="11"/>
      <c r="AB643" s="11"/>
      <c r="AC643" s="11"/>
      <c r="AD643" s="11"/>
      <c r="AE643" s="11"/>
      <c r="AF643" s="11"/>
      <c r="AG643" s="11"/>
      <c r="AH643" s="11"/>
      <c r="AI643" s="11"/>
      <c r="AJ643" s="11"/>
      <c r="AK643" s="15"/>
      <c r="AL643" s="11"/>
      <c r="AM643" s="11"/>
      <c r="AN643" s="11"/>
      <c r="AO643" s="11"/>
      <c r="AP643" s="11"/>
      <c r="AQ643" s="11"/>
      <c r="AR643" s="11"/>
      <c r="AS643" s="11"/>
      <c r="AT643" s="11"/>
      <c r="AU643" s="11"/>
      <c r="AV643" s="11"/>
      <c r="AW643" s="11"/>
      <c r="AX643" s="11"/>
      <c r="AY643" s="11"/>
    </row>
    <row r="644" spans="1:51" x14ac:dyDescent="0.25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5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AA644" s="11"/>
      <c r="AB644" s="11"/>
      <c r="AC644" s="11"/>
      <c r="AD644" s="11"/>
      <c r="AE644" s="11"/>
      <c r="AF644" s="11"/>
      <c r="AG644" s="11"/>
      <c r="AH644" s="11"/>
      <c r="AI644" s="11"/>
      <c r="AJ644" s="11"/>
      <c r="AK644" s="15"/>
      <c r="AL644" s="11"/>
      <c r="AM644" s="11"/>
      <c r="AN644" s="11"/>
      <c r="AO644" s="11"/>
      <c r="AP644" s="11"/>
      <c r="AQ644" s="11"/>
      <c r="AR644" s="11"/>
      <c r="AS644" s="11"/>
      <c r="AT644" s="11"/>
      <c r="AU644" s="11"/>
      <c r="AV644" s="11"/>
      <c r="AW644" s="11"/>
      <c r="AX644" s="11"/>
      <c r="AY644" s="11"/>
    </row>
    <row r="645" spans="1:51" x14ac:dyDescent="0.25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5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AA645" s="11"/>
      <c r="AB645" s="11"/>
      <c r="AC645" s="11"/>
      <c r="AD645" s="11"/>
      <c r="AE645" s="11"/>
      <c r="AF645" s="11"/>
      <c r="AG645" s="11"/>
      <c r="AH645" s="11"/>
      <c r="AI645" s="11"/>
      <c r="AJ645" s="11"/>
      <c r="AK645" s="15"/>
      <c r="AL645" s="11"/>
      <c r="AM645" s="11"/>
      <c r="AN645" s="11"/>
      <c r="AO645" s="11"/>
      <c r="AP645" s="11"/>
      <c r="AQ645" s="11"/>
      <c r="AR645" s="11"/>
      <c r="AS645" s="11"/>
      <c r="AT645" s="11"/>
      <c r="AU645" s="11"/>
      <c r="AV645" s="11"/>
      <c r="AW645" s="11"/>
      <c r="AX645" s="11"/>
      <c r="AY645" s="11"/>
    </row>
    <row r="646" spans="1:51" x14ac:dyDescent="0.25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5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AA646" s="11"/>
      <c r="AB646" s="11"/>
      <c r="AC646" s="11"/>
      <c r="AD646" s="11"/>
      <c r="AE646" s="11"/>
      <c r="AF646" s="11"/>
      <c r="AG646" s="11"/>
      <c r="AH646" s="11"/>
      <c r="AI646" s="11"/>
      <c r="AJ646" s="11"/>
      <c r="AK646" s="15"/>
      <c r="AL646" s="11"/>
      <c r="AM646" s="11"/>
      <c r="AN646" s="11"/>
      <c r="AO646" s="11"/>
      <c r="AP646" s="11"/>
      <c r="AQ646" s="11"/>
      <c r="AR646" s="11"/>
      <c r="AS646" s="11"/>
      <c r="AT646" s="11"/>
      <c r="AU646" s="11"/>
      <c r="AV646" s="11"/>
      <c r="AW646" s="11"/>
      <c r="AX646" s="11"/>
      <c r="AY646" s="11"/>
    </row>
    <row r="647" spans="1:51" x14ac:dyDescent="0.25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5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AA647" s="11"/>
      <c r="AB647" s="11"/>
      <c r="AC647" s="11"/>
      <c r="AD647" s="11"/>
      <c r="AE647" s="11"/>
      <c r="AF647" s="11"/>
      <c r="AG647" s="11"/>
      <c r="AH647" s="11"/>
      <c r="AI647" s="11"/>
      <c r="AJ647" s="11"/>
      <c r="AK647" s="15"/>
      <c r="AL647" s="11"/>
      <c r="AM647" s="11"/>
      <c r="AN647" s="11"/>
      <c r="AO647" s="11"/>
      <c r="AP647" s="11"/>
      <c r="AQ647" s="11"/>
      <c r="AR647" s="11"/>
      <c r="AS647" s="11"/>
      <c r="AT647" s="11"/>
      <c r="AU647" s="11"/>
      <c r="AV647" s="11"/>
      <c r="AW647" s="11"/>
      <c r="AX647" s="11"/>
      <c r="AY647" s="11"/>
    </row>
    <row r="648" spans="1:51" x14ac:dyDescent="0.25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5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AA648" s="11"/>
      <c r="AB648" s="11"/>
      <c r="AC648" s="11"/>
      <c r="AD648" s="11"/>
      <c r="AE648" s="11"/>
      <c r="AF648" s="11"/>
      <c r="AG648" s="11"/>
      <c r="AH648" s="11"/>
      <c r="AI648" s="11"/>
      <c r="AJ648" s="11"/>
      <c r="AK648" s="15"/>
      <c r="AL648" s="11"/>
      <c r="AM648" s="11"/>
      <c r="AN648" s="11"/>
      <c r="AO648" s="11"/>
      <c r="AP648" s="11"/>
      <c r="AQ648" s="11"/>
      <c r="AR648" s="11"/>
      <c r="AS648" s="11"/>
      <c r="AT648" s="11"/>
      <c r="AU648" s="11"/>
      <c r="AV648" s="11"/>
      <c r="AW648" s="11"/>
      <c r="AX648" s="11"/>
      <c r="AY648" s="11"/>
    </row>
    <row r="649" spans="1:51" x14ac:dyDescent="0.25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5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AA649" s="11"/>
      <c r="AB649" s="11"/>
      <c r="AC649" s="11"/>
      <c r="AD649" s="11"/>
      <c r="AE649" s="11"/>
      <c r="AF649" s="11"/>
      <c r="AG649" s="11"/>
      <c r="AH649" s="11"/>
      <c r="AI649" s="11"/>
      <c r="AJ649" s="11"/>
      <c r="AK649" s="15"/>
      <c r="AL649" s="11"/>
      <c r="AM649" s="11"/>
      <c r="AN649" s="11"/>
      <c r="AO649" s="11"/>
      <c r="AP649" s="11"/>
      <c r="AQ649" s="11"/>
      <c r="AR649" s="11"/>
      <c r="AS649" s="11"/>
      <c r="AT649" s="11"/>
      <c r="AU649" s="11"/>
      <c r="AV649" s="11"/>
      <c r="AW649" s="11"/>
      <c r="AX649" s="11"/>
      <c r="AY649" s="11"/>
    </row>
    <row r="650" spans="1:51" x14ac:dyDescent="0.25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5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AA650" s="11"/>
      <c r="AB650" s="11"/>
      <c r="AC650" s="11"/>
      <c r="AD650" s="11"/>
      <c r="AE650" s="11"/>
      <c r="AF650" s="11"/>
      <c r="AG650" s="11"/>
      <c r="AH650" s="11"/>
      <c r="AI650" s="11"/>
      <c r="AJ650" s="11"/>
      <c r="AK650" s="15"/>
      <c r="AL650" s="11"/>
      <c r="AM650" s="11"/>
      <c r="AN650" s="11"/>
      <c r="AO650" s="11"/>
      <c r="AP650" s="11"/>
      <c r="AQ650" s="11"/>
      <c r="AR650" s="11"/>
      <c r="AS650" s="11"/>
      <c r="AT650" s="11"/>
      <c r="AU650" s="11"/>
      <c r="AV650" s="11"/>
      <c r="AW650" s="11"/>
      <c r="AX650" s="11"/>
      <c r="AY650" s="11"/>
    </row>
    <row r="651" spans="1:51" x14ac:dyDescent="0.25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5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AA651" s="11"/>
      <c r="AB651" s="11"/>
      <c r="AC651" s="11"/>
      <c r="AD651" s="11"/>
      <c r="AE651" s="11"/>
      <c r="AF651" s="11"/>
      <c r="AG651" s="11"/>
      <c r="AH651" s="11"/>
      <c r="AI651" s="11"/>
      <c r="AJ651" s="11"/>
      <c r="AK651" s="15"/>
      <c r="AL651" s="11"/>
      <c r="AM651" s="11"/>
      <c r="AN651" s="11"/>
      <c r="AO651" s="11"/>
      <c r="AP651" s="11"/>
      <c r="AQ651" s="11"/>
      <c r="AR651" s="11"/>
      <c r="AS651" s="11"/>
      <c r="AT651" s="11"/>
      <c r="AU651" s="11"/>
      <c r="AV651" s="11"/>
      <c r="AW651" s="11"/>
      <c r="AX651" s="11"/>
      <c r="AY651" s="11"/>
    </row>
    <row r="652" spans="1:51" x14ac:dyDescent="0.25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5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AA652" s="11"/>
      <c r="AB652" s="11"/>
      <c r="AC652" s="11"/>
      <c r="AD652" s="11"/>
      <c r="AE652" s="11"/>
      <c r="AF652" s="11"/>
      <c r="AG652" s="11"/>
      <c r="AH652" s="11"/>
      <c r="AI652" s="11"/>
      <c r="AJ652" s="11"/>
      <c r="AK652" s="15"/>
      <c r="AL652" s="11"/>
      <c r="AM652" s="11"/>
      <c r="AN652" s="11"/>
      <c r="AO652" s="11"/>
      <c r="AP652" s="11"/>
      <c r="AQ652" s="11"/>
      <c r="AR652" s="11"/>
      <c r="AS652" s="11"/>
      <c r="AT652" s="11"/>
      <c r="AU652" s="11"/>
      <c r="AV652" s="11"/>
      <c r="AW652" s="11"/>
      <c r="AX652" s="11"/>
      <c r="AY652" s="11"/>
    </row>
    <row r="653" spans="1:51" x14ac:dyDescent="0.25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5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AA653" s="11"/>
      <c r="AB653" s="11"/>
      <c r="AC653" s="11"/>
      <c r="AD653" s="11"/>
      <c r="AE653" s="11"/>
      <c r="AF653" s="11"/>
      <c r="AG653" s="11"/>
      <c r="AH653" s="11"/>
      <c r="AI653" s="11"/>
      <c r="AJ653" s="11"/>
      <c r="AK653" s="15"/>
      <c r="AL653" s="11"/>
      <c r="AM653" s="11"/>
      <c r="AN653" s="11"/>
      <c r="AO653" s="11"/>
      <c r="AP653" s="11"/>
      <c r="AQ653" s="11"/>
      <c r="AR653" s="11"/>
      <c r="AS653" s="11"/>
      <c r="AT653" s="11"/>
      <c r="AU653" s="11"/>
      <c r="AV653" s="11"/>
      <c r="AW653" s="11"/>
      <c r="AX653" s="11"/>
      <c r="AY653" s="11"/>
    </row>
    <row r="654" spans="1:51" x14ac:dyDescent="0.25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5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AA654" s="11"/>
      <c r="AB654" s="11"/>
      <c r="AC654" s="11"/>
      <c r="AD654" s="11"/>
      <c r="AE654" s="11"/>
      <c r="AF654" s="11"/>
      <c r="AG654" s="11"/>
      <c r="AH654" s="11"/>
      <c r="AI654" s="11"/>
      <c r="AJ654" s="11"/>
      <c r="AK654" s="15"/>
      <c r="AL654" s="11"/>
      <c r="AM654" s="11"/>
      <c r="AN654" s="11"/>
      <c r="AO654" s="11"/>
      <c r="AP654" s="11"/>
      <c r="AQ654" s="11"/>
      <c r="AR654" s="11"/>
      <c r="AS654" s="11"/>
      <c r="AT654" s="11"/>
      <c r="AU654" s="11"/>
      <c r="AV654" s="11"/>
      <c r="AW654" s="11"/>
      <c r="AX654" s="11"/>
      <c r="AY654" s="11"/>
    </row>
    <row r="655" spans="1:51" x14ac:dyDescent="0.25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5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AA655" s="11"/>
      <c r="AB655" s="11"/>
      <c r="AC655" s="11"/>
      <c r="AD655" s="11"/>
      <c r="AE655" s="11"/>
      <c r="AF655" s="11"/>
      <c r="AG655" s="11"/>
      <c r="AH655" s="11"/>
      <c r="AI655" s="11"/>
      <c r="AJ655" s="11"/>
      <c r="AK655" s="15"/>
      <c r="AL655" s="11"/>
      <c r="AM655" s="11"/>
      <c r="AN655" s="11"/>
      <c r="AO655" s="11"/>
      <c r="AP655" s="11"/>
      <c r="AQ655" s="11"/>
      <c r="AR655" s="11"/>
      <c r="AS655" s="11"/>
      <c r="AT655" s="11"/>
      <c r="AU655" s="11"/>
      <c r="AV655" s="11"/>
      <c r="AW655" s="11"/>
      <c r="AX655" s="11"/>
      <c r="AY655" s="11"/>
    </row>
    <row r="656" spans="1:51" x14ac:dyDescent="0.25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5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AA656" s="11"/>
      <c r="AB656" s="11"/>
      <c r="AC656" s="11"/>
      <c r="AD656" s="11"/>
      <c r="AE656" s="11"/>
      <c r="AF656" s="11"/>
      <c r="AG656" s="11"/>
      <c r="AH656" s="11"/>
      <c r="AI656" s="11"/>
      <c r="AJ656" s="11"/>
      <c r="AK656" s="15"/>
      <c r="AL656" s="11"/>
      <c r="AM656" s="11"/>
      <c r="AN656" s="11"/>
      <c r="AO656" s="11"/>
      <c r="AP656" s="11"/>
      <c r="AQ656" s="11"/>
      <c r="AR656" s="11"/>
      <c r="AS656" s="11"/>
      <c r="AT656" s="11"/>
      <c r="AU656" s="11"/>
      <c r="AV656" s="11"/>
      <c r="AW656" s="11"/>
      <c r="AX656" s="11"/>
      <c r="AY656" s="11"/>
    </row>
    <row r="657" spans="1:51" x14ac:dyDescent="0.25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5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AA657" s="11"/>
      <c r="AB657" s="11"/>
      <c r="AC657" s="11"/>
      <c r="AD657" s="11"/>
      <c r="AE657" s="11"/>
      <c r="AF657" s="11"/>
      <c r="AG657" s="11"/>
      <c r="AH657" s="11"/>
      <c r="AI657" s="11"/>
      <c r="AJ657" s="11"/>
      <c r="AK657" s="15"/>
      <c r="AL657" s="11"/>
      <c r="AM657" s="11"/>
      <c r="AN657" s="11"/>
      <c r="AO657" s="11"/>
      <c r="AP657" s="11"/>
      <c r="AQ657" s="11"/>
      <c r="AR657" s="11"/>
      <c r="AS657" s="11"/>
      <c r="AT657" s="11"/>
      <c r="AU657" s="11"/>
      <c r="AV657" s="11"/>
      <c r="AW657" s="11"/>
      <c r="AX657" s="11"/>
      <c r="AY657" s="11"/>
    </row>
    <row r="658" spans="1:51" x14ac:dyDescent="0.25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5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AA658" s="11"/>
      <c r="AB658" s="11"/>
      <c r="AC658" s="11"/>
      <c r="AD658" s="11"/>
      <c r="AE658" s="11"/>
      <c r="AF658" s="11"/>
      <c r="AG658" s="11"/>
      <c r="AH658" s="11"/>
      <c r="AI658" s="11"/>
      <c r="AJ658" s="11"/>
      <c r="AK658" s="15"/>
      <c r="AL658" s="11"/>
      <c r="AM658" s="11"/>
      <c r="AN658" s="11"/>
      <c r="AO658" s="11"/>
      <c r="AP658" s="11"/>
      <c r="AQ658" s="11"/>
      <c r="AR658" s="11"/>
      <c r="AS658" s="11"/>
      <c r="AT658" s="11"/>
      <c r="AU658" s="11"/>
      <c r="AV658" s="11"/>
      <c r="AW658" s="11"/>
      <c r="AX658" s="11"/>
      <c r="AY658" s="11"/>
    </row>
    <row r="659" spans="1:51" x14ac:dyDescent="0.25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5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AA659" s="11"/>
      <c r="AB659" s="11"/>
      <c r="AC659" s="11"/>
      <c r="AD659" s="11"/>
      <c r="AE659" s="11"/>
      <c r="AF659" s="11"/>
      <c r="AG659" s="11"/>
      <c r="AH659" s="11"/>
      <c r="AI659" s="11"/>
      <c r="AJ659" s="11"/>
      <c r="AK659" s="15"/>
      <c r="AL659" s="11"/>
      <c r="AM659" s="11"/>
      <c r="AN659" s="11"/>
      <c r="AO659" s="11"/>
      <c r="AP659" s="11"/>
      <c r="AQ659" s="11"/>
      <c r="AR659" s="11"/>
      <c r="AS659" s="11"/>
      <c r="AT659" s="11"/>
      <c r="AU659" s="11"/>
      <c r="AV659" s="11"/>
      <c r="AW659" s="11"/>
      <c r="AX659" s="11"/>
      <c r="AY659" s="11"/>
    </row>
    <row r="660" spans="1:51" x14ac:dyDescent="0.25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5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AA660" s="11"/>
      <c r="AB660" s="11"/>
      <c r="AC660" s="11"/>
      <c r="AD660" s="11"/>
      <c r="AE660" s="11"/>
      <c r="AF660" s="11"/>
      <c r="AG660" s="11"/>
      <c r="AH660" s="11"/>
      <c r="AI660" s="11"/>
      <c r="AJ660" s="11"/>
      <c r="AK660" s="15"/>
      <c r="AL660" s="11"/>
      <c r="AM660" s="11"/>
      <c r="AN660" s="11"/>
      <c r="AO660" s="11"/>
      <c r="AP660" s="11"/>
      <c r="AQ660" s="11"/>
      <c r="AR660" s="11"/>
      <c r="AS660" s="11"/>
      <c r="AT660" s="11"/>
      <c r="AU660" s="11"/>
      <c r="AV660" s="11"/>
      <c r="AW660" s="11"/>
      <c r="AX660" s="11"/>
      <c r="AY660" s="11"/>
    </row>
    <row r="661" spans="1:51" x14ac:dyDescent="0.25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5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AA661" s="11"/>
      <c r="AB661" s="11"/>
      <c r="AC661" s="11"/>
      <c r="AD661" s="11"/>
      <c r="AE661" s="11"/>
      <c r="AF661" s="11"/>
      <c r="AG661" s="11"/>
      <c r="AH661" s="11"/>
      <c r="AI661" s="11"/>
      <c r="AJ661" s="11"/>
      <c r="AK661" s="15"/>
      <c r="AL661" s="11"/>
      <c r="AM661" s="11"/>
      <c r="AN661" s="11"/>
      <c r="AO661" s="11"/>
      <c r="AP661" s="11"/>
      <c r="AQ661" s="11"/>
      <c r="AR661" s="11"/>
      <c r="AS661" s="11"/>
      <c r="AT661" s="11"/>
      <c r="AU661" s="11"/>
      <c r="AV661" s="11"/>
      <c r="AW661" s="11"/>
      <c r="AX661" s="11"/>
      <c r="AY661" s="11"/>
    </row>
    <row r="662" spans="1:51" x14ac:dyDescent="0.25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5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AA662" s="11"/>
      <c r="AB662" s="11"/>
      <c r="AC662" s="11"/>
      <c r="AD662" s="11"/>
      <c r="AE662" s="11"/>
      <c r="AF662" s="11"/>
      <c r="AG662" s="11"/>
      <c r="AH662" s="11"/>
      <c r="AI662" s="11"/>
      <c r="AJ662" s="11"/>
      <c r="AK662" s="15"/>
      <c r="AL662" s="11"/>
      <c r="AM662" s="11"/>
      <c r="AN662" s="11"/>
      <c r="AO662" s="11"/>
      <c r="AP662" s="11"/>
      <c r="AQ662" s="11"/>
      <c r="AR662" s="11"/>
      <c r="AS662" s="11"/>
      <c r="AT662" s="11"/>
      <c r="AU662" s="11"/>
      <c r="AV662" s="11"/>
      <c r="AW662" s="11"/>
      <c r="AX662" s="11"/>
      <c r="AY662" s="11"/>
    </row>
    <row r="663" spans="1:51" x14ac:dyDescent="0.25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5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AA663" s="11"/>
      <c r="AB663" s="11"/>
      <c r="AC663" s="11"/>
      <c r="AD663" s="11"/>
      <c r="AE663" s="11"/>
      <c r="AF663" s="11"/>
      <c r="AG663" s="11"/>
      <c r="AH663" s="11"/>
      <c r="AI663" s="11"/>
      <c r="AJ663" s="11"/>
      <c r="AK663" s="15"/>
      <c r="AL663" s="11"/>
      <c r="AM663" s="11"/>
      <c r="AN663" s="11"/>
      <c r="AO663" s="11"/>
      <c r="AP663" s="11"/>
      <c r="AQ663" s="11"/>
      <c r="AR663" s="11"/>
      <c r="AS663" s="11"/>
      <c r="AT663" s="11"/>
      <c r="AU663" s="11"/>
      <c r="AV663" s="11"/>
      <c r="AW663" s="11"/>
      <c r="AX663" s="11"/>
      <c r="AY663" s="11"/>
    </row>
    <row r="664" spans="1:51" x14ac:dyDescent="0.25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5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AA664" s="11"/>
      <c r="AB664" s="11"/>
      <c r="AC664" s="11"/>
      <c r="AD664" s="11"/>
      <c r="AE664" s="11"/>
      <c r="AF664" s="11"/>
      <c r="AG664" s="11"/>
      <c r="AH664" s="11"/>
      <c r="AI664" s="11"/>
      <c r="AJ664" s="11"/>
      <c r="AK664" s="15"/>
      <c r="AL664" s="11"/>
      <c r="AM664" s="11"/>
      <c r="AN664" s="11"/>
      <c r="AO664" s="11"/>
      <c r="AP664" s="11"/>
      <c r="AQ664" s="11"/>
      <c r="AR664" s="11"/>
      <c r="AS664" s="11"/>
      <c r="AT664" s="11"/>
      <c r="AU664" s="11"/>
      <c r="AV664" s="11"/>
      <c r="AW664" s="11"/>
      <c r="AX664" s="11"/>
      <c r="AY664" s="11"/>
    </row>
    <row r="665" spans="1:51" x14ac:dyDescent="0.25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5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AA665" s="11"/>
      <c r="AB665" s="11"/>
      <c r="AC665" s="11"/>
      <c r="AD665" s="11"/>
      <c r="AE665" s="11"/>
      <c r="AF665" s="11"/>
      <c r="AG665" s="11"/>
      <c r="AH665" s="11"/>
      <c r="AI665" s="11"/>
      <c r="AJ665" s="11"/>
      <c r="AK665" s="15"/>
      <c r="AL665" s="11"/>
      <c r="AM665" s="11"/>
      <c r="AN665" s="11"/>
      <c r="AO665" s="11"/>
      <c r="AP665" s="11"/>
      <c r="AQ665" s="11"/>
      <c r="AR665" s="11"/>
      <c r="AS665" s="11"/>
      <c r="AT665" s="11"/>
      <c r="AU665" s="11"/>
      <c r="AV665" s="11"/>
      <c r="AW665" s="11"/>
      <c r="AX665" s="11"/>
      <c r="AY665" s="11"/>
    </row>
    <row r="666" spans="1:51" x14ac:dyDescent="0.25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5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AA666" s="11"/>
      <c r="AB666" s="11"/>
      <c r="AC666" s="11"/>
      <c r="AD666" s="11"/>
      <c r="AE666" s="11"/>
      <c r="AF666" s="11"/>
      <c r="AG666" s="11"/>
      <c r="AH666" s="11"/>
      <c r="AI666" s="11"/>
      <c r="AJ666" s="11"/>
      <c r="AK666" s="15"/>
      <c r="AL666" s="11"/>
      <c r="AM666" s="11"/>
      <c r="AN666" s="11"/>
      <c r="AO666" s="11"/>
      <c r="AP666" s="11"/>
      <c r="AQ666" s="11"/>
      <c r="AR666" s="11"/>
      <c r="AS666" s="11"/>
      <c r="AT666" s="11"/>
      <c r="AU666" s="11"/>
      <c r="AV666" s="11"/>
      <c r="AW666" s="11"/>
      <c r="AX666" s="11"/>
      <c r="AY666" s="11"/>
    </row>
    <row r="667" spans="1:51" x14ac:dyDescent="0.25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5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AA667" s="11"/>
      <c r="AB667" s="11"/>
      <c r="AC667" s="11"/>
      <c r="AD667" s="11"/>
      <c r="AE667" s="11"/>
      <c r="AF667" s="11"/>
      <c r="AG667" s="11"/>
      <c r="AH667" s="11"/>
      <c r="AI667" s="11"/>
      <c r="AJ667" s="11"/>
      <c r="AK667" s="15"/>
      <c r="AL667" s="11"/>
      <c r="AM667" s="11"/>
      <c r="AN667" s="11"/>
      <c r="AO667" s="11"/>
      <c r="AP667" s="11"/>
      <c r="AQ667" s="11"/>
      <c r="AR667" s="11"/>
      <c r="AS667" s="11"/>
      <c r="AT667" s="11"/>
      <c r="AU667" s="11"/>
      <c r="AV667" s="11"/>
      <c r="AW667" s="11"/>
      <c r="AX667" s="11"/>
      <c r="AY667" s="11"/>
    </row>
    <row r="668" spans="1:51" x14ac:dyDescent="0.25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5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AA668" s="11"/>
      <c r="AB668" s="11"/>
      <c r="AC668" s="11"/>
      <c r="AD668" s="11"/>
      <c r="AE668" s="11"/>
      <c r="AF668" s="11"/>
      <c r="AG668" s="11"/>
      <c r="AH668" s="11"/>
      <c r="AI668" s="11"/>
      <c r="AJ668" s="11"/>
      <c r="AK668" s="15"/>
      <c r="AL668" s="11"/>
      <c r="AM668" s="11"/>
      <c r="AN668" s="11"/>
      <c r="AO668" s="11"/>
      <c r="AP668" s="11"/>
      <c r="AQ668" s="11"/>
      <c r="AR668" s="11"/>
      <c r="AS668" s="11"/>
      <c r="AT668" s="11"/>
      <c r="AU668" s="11"/>
      <c r="AV668" s="11"/>
      <c r="AW668" s="11"/>
      <c r="AX668" s="11"/>
      <c r="AY668" s="11"/>
    </row>
    <row r="669" spans="1:51" x14ac:dyDescent="0.25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5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AA669" s="11"/>
      <c r="AB669" s="11"/>
      <c r="AC669" s="11"/>
      <c r="AD669" s="11"/>
      <c r="AE669" s="11"/>
      <c r="AF669" s="11"/>
      <c r="AG669" s="11"/>
      <c r="AH669" s="11"/>
      <c r="AI669" s="11"/>
      <c r="AJ669" s="11"/>
      <c r="AK669" s="15"/>
      <c r="AL669" s="11"/>
      <c r="AM669" s="11"/>
      <c r="AN669" s="11"/>
      <c r="AO669" s="11"/>
      <c r="AP669" s="11"/>
      <c r="AQ669" s="11"/>
      <c r="AR669" s="11"/>
      <c r="AS669" s="11"/>
      <c r="AT669" s="11"/>
      <c r="AU669" s="11"/>
      <c r="AV669" s="11"/>
      <c r="AW669" s="11"/>
      <c r="AX669" s="11"/>
      <c r="AY669" s="11"/>
    </row>
    <row r="670" spans="1:51" x14ac:dyDescent="0.25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5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AA670" s="11"/>
      <c r="AB670" s="11"/>
      <c r="AC670" s="11"/>
      <c r="AD670" s="11"/>
      <c r="AE670" s="11"/>
      <c r="AF670" s="11"/>
      <c r="AG670" s="11"/>
      <c r="AH670" s="11"/>
      <c r="AI670" s="11"/>
      <c r="AJ670" s="11"/>
      <c r="AK670" s="15"/>
      <c r="AL670" s="11"/>
      <c r="AM670" s="11"/>
      <c r="AN670" s="11"/>
      <c r="AO670" s="11"/>
      <c r="AP670" s="11"/>
      <c r="AQ670" s="11"/>
      <c r="AR670" s="11"/>
      <c r="AS670" s="11"/>
      <c r="AT670" s="11"/>
      <c r="AU670" s="11"/>
      <c r="AV670" s="11"/>
      <c r="AW670" s="11"/>
      <c r="AX670" s="11"/>
      <c r="AY670" s="11"/>
    </row>
    <row r="671" spans="1:51" x14ac:dyDescent="0.25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5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AA671" s="11"/>
      <c r="AB671" s="11"/>
      <c r="AC671" s="11"/>
      <c r="AD671" s="11"/>
      <c r="AE671" s="11"/>
      <c r="AF671" s="11"/>
      <c r="AG671" s="11"/>
      <c r="AH671" s="11"/>
      <c r="AI671" s="11"/>
      <c r="AJ671" s="11"/>
      <c r="AK671" s="15"/>
      <c r="AL671" s="11"/>
      <c r="AM671" s="11"/>
      <c r="AN671" s="11"/>
      <c r="AO671" s="11"/>
      <c r="AP671" s="11"/>
      <c r="AQ671" s="11"/>
      <c r="AR671" s="11"/>
      <c r="AS671" s="11"/>
      <c r="AT671" s="11"/>
      <c r="AU671" s="11"/>
      <c r="AV671" s="11"/>
      <c r="AW671" s="11"/>
      <c r="AX671" s="11"/>
      <c r="AY671" s="11"/>
    </row>
    <row r="672" spans="1:51" x14ac:dyDescent="0.25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5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AA672" s="11"/>
      <c r="AB672" s="11"/>
      <c r="AC672" s="11"/>
      <c r="AD672" s="11"/>
      <c r="AE672" s="11"/>
      <c r="AF672" s="11"/>
      <c r="AG672" s="11"/>
      <c r="AH672" s="11"/>
      <c r="AI672" s="11"/>
      <c r="AJ672" s="11"/>
      <c r="AK672" s="15"/>
      <c r="AL672" s="11"/>
      <c r="AM672" s="11"/>
      <c r="AN672" s="11"/>
      <c r="AO672" s="11"/>
      <c r="AP672" s="11"/>
      <c r="AQ672" s="11"/>
      <c r="AR672" s="11"/>
      <c r="AS672" s="11"/>
      <c r="AT672" s="11"/>
      <c r="AU672" s="11"/>
      <c r="AV672" s="11"/>
      <c r="AW672" s="11"/>
      <c r="AX672" s="11"/>
      <c r="AY672" s="11"/>
    </row>
    <row r="673" spans="1:51" x14ac:dyDescent="0.25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5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AA673" s="11"/>
      <c r="AB673" s="11"/>
      <c r="AC673" s="11"/>
      <c r="AD673" s="11"/>
      <c r="AE673" s="11"/>
      <c r="AF673" s="11"/>
      <c r="AG673" s="11"/>
      <c r="AH673" s="11"/>
      <c r="AI673" s="11"/>
      <c r="AJ673" s="11"/>
      <c r="AK673" s="15"/>
      <c r="AL673" s="11"/>
      <c r="AM673" s="11"/>
      <c r="AN673" s="11"/>
      <c r="AO673" s="11"/>
      <c r="AP673" s="11"/>
      <c r="AQ673" s="11"/>
      <c r="AR673" s="11"/>
      <c r="AS673" s="11"/>
      <c r="AT673" s="11"/>
      <c r="AU673" s="11"/>
      <c r="AV673" s="11"/>
      <c r="AW673" s="11"/>
      <c r="AX673" s="11"/>
      <c r="AY673" s="11"/>
    </row>
    <row r="674" spans="1:51" x14ac:dyDescent="0.25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5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AA674" s="11"/>
      <c r="AB674" s="11"/>
      <c r="AC674" s="11"/>
      <c r="AD674" s="11"/>
      <c r="AE674" s="11"/>
      <c r="AF674" s="11"/>
      <c r="AG674" s="11"/>
      <c r="AH674" s="11"/>
      <c r="AI674" s="11"/>
      <c r="AJ674" s="11"/>
      <c r="AK674" s="15"/>
      <c r="AL674" s="11"/>
      <c r="AM674" s="11"/>
      <c r="AN674" s="11"/>
      <c r="AO674" s="11"/>
      <c r="AP674" s="11"/>
      <c r="AQ674" s="11"/>
      <c r="AR674" s="11"/>
      <c r="AS674" s="11"/>
      <c r="AT674" s="11"/>
      <c r="AU674" s="11"/>
      <c r="AV674" s="11"/>
      <c r="AW674" s="11"/>
      <c r="AX674" s="11"/>
      <c r="AY674" s="11"/>
    </row>
    <row r="675" spans="1:51" x14ac:dyDescent="0.25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5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AA675" s="11"/>
      <c r="AB675" s="11"/>
      <c r="AC675" s="11"/>
      <c r="AD675" s="11"/>
      <c r="AE675" s="11"/>
      <c r="AF675" s="11"/>
      <c r="AG675" s="11"/>
      <c r="AH675" s="11"/>
      <c r="AI675" s="11"/>
      <c r="AJ675" s="11"/>
      <c r="AK675" s="15"/>
      <c r="AL675" s="11"/>
      <c r="AM675" s="11"/>
      <c r="AN675" s="11"/>
      <c r="AO675" s="11"/>
      <c r="AP675" s="11"/>
      <c r="AQ675" s="11"/>
      <c r="AR675" s="11"/>
      <c r="AS675" s="11"/>
      <c r="AT675" s="11"/>
      <c r="AU675" s="11"/>
      <c r="AV675" s="11"/>
      <c r="AW675" s="11"/>
      <c r="AX675" s="11"/>
      <c r="AY675" s="11"/>
    </row>
    <row r="676" spans="1:51" x14ac:dyDescent="0.25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5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AA676" s="11"/>
      <c r="AB676" s="11"/>
      <c r="AC676" s="11"/>
      <c r="AD676" s="11"/>
      <c r="AE676" s="11"/>
      <c r="AF676" s="11"/>
      <c r="AG676" s="11"/>
      <c r="AH676" s="11"/>
      <c r="AI676" s="11"/>
      <c r="AJ676" s="11"/>
      <c r="AK676" s="15"/>
      <c r="AL676" s="11"/>
      <c r="AM676" s="11"/>
      <c r="AN676" s="11"/>
      <c r="AO676" s="11"/>
      <c r="AP676" s="11"/>
      <c r="AQ676" s="11"/>
      <c r="AR676" s="11"/>
      <c r="AS676" s="11"/>
      <c r="AT676" s="11"/>
      <c r="AU676" s="11"/>
      <c r="AV676" s="11"/>
      <c r="AW676" s="11"/>
      <c r="AX676" s="11"/>
      <c r="AY676" s="11"/>
    </row>
    <row r="677" spans="1:51" x14ac:dyDescent="0.25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5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AA677" s="11"/>
      <c r="AB677" s="11"/>
      <c r="AC677" s="11"/>
      <c r="AD677" s="11"/>
      <c r="AE677" s="11"/>
      <c r="AF677" s="11"/>
      <c r="AG677" s="11"/>
      <c r="AH677" s="11"/>
      <c r="AI677" s="11"/>
      <c r="AJ677" s="11"/>
      <c r="AK677" s="15"/>
      <c r="AL677" s="11"/>
      <c r="AM677" s="11"/>
      <c r="AN677" s="11"/>
      <c r="AO677" s="11"/>
      <c r="AP677" s="11"/>
      <c r="AQ677" s="11"/>
      <c r="AR677" s="11"/>
      <c r="AS677" s="11"/>
      <c r="AT677" s="11"/>
      <c r="AU677" s="11"/>
      <c r="AV677" s="11"/>
      <c r="AW677" s="11"/>
      <c r="AX677" s="11"/>
      <c r="AY677" s="11"/>
    </row>
    <row r="678" spans="1:51" x14ac:dyDescent="0.25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5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AA678" s="11"/>
      <c r="AB678" s="11"/>
      <c r="AC678" s="11"/>
      <c r="AD678" s="11"/>
      <c r="AE678" s="11"/>
      <c r="AF678" s="11"/>
      <c r="AG678" s="11"/>
      <c r="AH678" s="11"/>
      <c r="AI678" s="11"/>
      <c r="AJ678" s="11"/>
      <c r="AK678" s="15"/>
      <c r="AL678" s="11"/>
      <c r="AM678" s="11"/>
      <c r="AN678" s="11"/>
      <c r="AO678" s="11"/>
      <c r="AP678" s="11"/>
      <c r="AQ678" s="11"/>
      <c r="AR678" s="11"/>
      <c r="AS678" s="11"/>
      <c r="AT678" s="11"/>
      <c r="AU678" s="11"/>
      <c r="AV678" s="11"/>
      <c r="AW678" s="11"/>
      <c r="AX678" s="11"/>
      <c r="AY678" s="11"/>
    </row>
    <row r="679" spans="1:51" x14ac:dyDescent="0.25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5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AA679" s="11"/>
      <c r="AB679" s="11"/>
      <c r="AC679" s="11"/>
      <c r="AD679" s="11"/>
      <c r="AE679" s="11"/>
      <c r="AF679" s="11"/>
      <c r="AG679" s="11"/>
      <c r="AH679" s="11"/>
      <c r="AI679" s="11"/>
      <c r="AJ679" s="11"/>
      <c r="AK679" s="15"/>
      <c r="AL679" s="11"/>
      <c r="AM679" s="11"/>
      <c r="AN679" s="11"/>
      <c r="AO679" s="11"/>
      <c r="AP679" s="11"/>
      <c r="AQ679" s="11"/>
      <c r="AR679" s="11"/>
      <c r="AS679" s="11"/>
      <c r="AT679" s="11"/>
      <c r="AU679" s="11"/>
      <c r="AV679" s="11"/>
      <c r="AW679" s="11"/>
      <c r="AX679" s="11"/>
      <c r="AY679" s="11"/>
    </row>
    <row r="680" spans="1:51" x14ac:dyDescent="0.25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5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AA680" s="11"/>
      <c r="AB680" s="11"/>
      <c r="AC680" s="11"/>
      <c r="AD680" s="11"/>
      <c r="AE680" s="11"/>
      <c r="AF680" s="11"/>
      <c r="AG680" s="11"/>
      <c r="AH680" s="11"/>
      <c r="AI680" s="11"/>
      <c r="AJ680" s="11"/>
      <c r="AK680" s="15"/>
      <c r="AL680" s="11"/>
      <c r="AM680" s="11"/>
      <c r="AN680" s="11"/>
      <c r="AO680" s="11"/>
      <c r="AP680" s="11"/>
      <c r="AQ680" s="11"/>
      <c r="AR680" s="11"/>
      <c r="AS680" s="11"/>
      <c r="AT680" s="11"/>
      <c r="AU680" s="11"/>
      <c r="AV680" s="11"/>
      <c r="AW680" s="11"/>
      <c r="AX680" s="11"/>
      <c r="AY680" s="11"/>
    </row>
    <row r="681" spans="1:51" x14ac:dyDescent="0.25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5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AA681" s="11"/>
      <c r="AB681" s="11"/>
      <c r="AC681" s="11"/>
      <c r="AD681" s="11"/>
      <c r="AE681" s="11"/>
      <c r="AF681" s="11"/>
      <c r="AG681" s="11"/>
      <c r="AH681" s="11"/>
      <c r="AI681" s="11"/>
      <c r="AJ681" s="11"/>
      <c r="AK681" s="15"/>
      <c r="AL681" s="11"/>
      <c r="AM681" s="11"/>
      <c r="AN681" s="11"/>
      <c r="AO681" s="11"/>
      <c r="AP681" s="11"/>
      <c r="AQ681" s="11"/>
      <c r="AR681" s="11"/>
      <c r="AS681" s="11"/>
      <c r="AT681" s="11"/>
      <c r="AU681" s="11"/>
      <c r="AV681" s="11"/>
      <c r="AW681" s="11"/>
      <c r="AX681" s="11"/>
      <c r="AY681" s="11"/>
    </row>
    <row r="682" spans="1:51" x14ac:dyDescent="0.25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5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AA682" s="11"/>
      <c r="AB682" s="11"/>
      <c r="AC682" s="11"/>
      <c r="AD682" s="11"/>
      <c r="AE682" s="11"/>
      <c r="AF682" s="11"/>
      <c r="AG682" s="11"/>
      <c r="AH682" s="11"/>
      <c r="AI682" s="11"/>
      <c r="AJ682" s="11"/>
      <c r="AK682" s="15"/>
      <c r="AL682" s="11"/>
      <c r="AM682" s="11"/>
      <c r="AN682" s="11"/>
      <c r="AO682" s="11"/>
      <c r="AP682" s="11"/>
      <c r="AQ682" s="11"/>
      <c r="AR682" s="11"/>
      <c r="AS682" s="11"/>
      <c r="AT682" s="11"/>
      <c r="AU682" s="11"/>
      <c r="AV682" s="11"/>
      <c r="AW682" s="11"/>
      <c r="AX682" s="11"/>
      <c r="AY682" s="11"/>
    </row>
    <row r="683" spans="1:51" x14ac:dyDescent="0.25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5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AA683" s="11"/>
      <c r="AB683" s="11"/>
      <c r="AC683" s="11"/>
      <c r="AD683" s="11"/>
      <c r="AE683" s="11"/>
      <c r="AF683" s="11"/>
      <c r="AG683" s="11"/>
      <c r="AH683" s="11"/>
      <c r="AI683" s="11"/>
      <c r="AJ683" s="11"/>
      <c r="AK683" s="15"/>
      <c r="AL683" s="11"/>
      <c r="AM683" s="11"/>
      <c r="AN683" s="11"/>
      <c r="AO683" s="11"/>
      <c r="AP683" s="11"/>
      <c r="AQ683" s="11"/>
      <c r="AR683" s="11"/>
      <c r="AS683" s="11"/>
      <c r="AT683" s="11"/>
      <c r="AU683" s="11"/>
      <c r="AV683" s="11"/>
      <c r="AW683" s="11"/>
      <c r="AX683" s="11"/>
      <c r="AY683" s="11"/>
    </row>
    <row r="684" spans="1:51" x14ac:dyDescent="0.25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5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AA684" s="11"/>
      <c r="AB684" s="11"/>
      <c r="AC684" s="11"/>
      <c r="AD684" s="11"/>
      <c r="AE684" s="11"/>
      <c r="AF684" s="11"/>
      <c r="AG684" s="11"/>
      <c r="AH684" s="11"/>
      <c r="AI684" s="11"/>
      <c r="AJ684" s="11"/>
      <c r="AK684" s="15"/>
      <c r="AL684" s="11"/>
      <c r="AM684" s="11"/>
      <c r="AN684" s="11"/>
      <c r="AO684" s="11"/>
      <c r="AP684" s="11"/>
      <c r="AQ684" s="11"/>
      <c r="AR684" s="11"/>
      <c r="AS684" s="11"/>
      <c r="AT684" s="11"/>
      <c r="AU684" s="11"/>
      <c r="AV684" s="11"/>
      <c r="AW684" s="11"/>
      <c r="AX684" s="11"/>
      <c r="AY684" s="11"/>
    </row>
    <row r="685" spans="1:51" x14ac:dyDescent="0.25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5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AA685" s="11"/>
      <c r="AB685" s="11"/>
      <c r="AC685" s="11"/>
      <c r="AD685" s="11"/>
      <c r="AE685" s="11"/>
      <c r="AF685" s="11"/>
      <c r="AG685" s="11"/>
      <c r="AH685" s="11"/>
      <c r="AI685" s="11"/>
      <c r="AJ685" s="11"/>
      <c r="AK685" s="15"/>
      <c r="AL685" s="11"/>
      <c r="AM685" s="11"/>
      <c r="AN685" s="11"/>
      <c r="AO685" s="11"/>
      <c r="AP685" s="11"/>
      <c r="AQ685" s="11"/>
      <c r="AR685" s="11"/>
      <c r="AS685" s="11"/>
      <c r="AT685" s="11"/>
      <c r="AU685" s="11"/>
      <c r="AV685" s="11"/>
      <c r="AW685" s="11"/>
      <c r="AX685" s="11"/>
      <c r="AY685" s="11"/>
    </row>
    <row r="686" spans="1:51" x14ac:dyDescent="0.25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5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AA686" s="11"/>
      <c r="AB686" s="11"/>
      <c r="AC686" s="11"/>
      <c r="AD686" s="11"/>
      <c r="AE686" s="11"/>
      <c r="AF686" s="11"/>
      <c r="AG686" s="11"/>
      <c r="AH686" s="11"/>
      <c r="AI686" s="11"/>
      <c r="AJ686" s="11"/>
      <c r="AK686" s="15"/>
      <c r="AL686" s="11"/>
      <c r="AM686" s="11"/>
      <c r="AN686" s="11"/>
      <c r="AO686" s="11"/>
      <c r="AP686" s="11"/>
      <c r="AQ686" s="11"/>
      <c r="AR686" s="11"/>
      <c r="AS686" s="11"/>
      <c r="AT686" s="11"/>
      <c r="AU686" s="11"/>
      <c r="AV686" s="11"/>
      <c r="AW686" s="11"/>
      <c r="AX686" s="11"/>
      <c r="AY686" s="11"/>
    </row>
    <row r="687" spans="1:51" x14ac:dyDescent="0.25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5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AA687" s="11"/>
      <c r="AB687" s="11"/>
      <c r="AC687" s="11"/>
      <c r="AD687" s="11"/>
      <c r="AE687" s="11"/>
      <c r="AF687" s="11"/>
      <c r="AG687" s="11"/>
      <c r="AH687" s="11"/>
      <c r="AI687" s="11"/>
      <c r="AJ687" s="11"/>
      <c r="AK687" s="15"/>
      <c r="AL687" s="11"/>
      <c r="AM687" s="11"/>
      <c r="AN687" s="11"/>
      <c r="AO687" s="11"/>
      <c r="AP687" s="11"/>
      <c r="AQ687" s="11"/>
      <c r="AR687" s="11"/>
      <c r="AS687" s="11"/>
      <c r="AT687" s="11"/>
      <c r="AU687" s="11"/>
      <c r="AV687" s="11"/>
      <c r="AW687" s="11"/>
      <c r="AX687" s="11"/>
      <c r="AY687" s="11"/>
    </row>
    <row r="688" spans="1:51" x14ac:dyDescent="0.25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5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AA688" s="11"/>
      <c r="AB688" s="11"/>
      <c r="AC688" s="11"/>
      <c r="AD688" s="11"/>
      <c r="AE688" s="11"/>
      <c r="AF688" s="11"/>
      <c r="AG688" s="11"/>
      <c r="AH688" s="11"/>
      <c r="AI688" s="11"/>
      <c r="AJ688" s="11"/>
      <c r="AK688" s="15"/>
      <c r="AL688" s="11"/>
      <c r="AM688" s="11"/>
      <c r="AN688" s="11"/>
      <c r="AO688" s="11"/>
      <c r="AP688" s="11"/>
      <c r="AQ688" s="11"/>
      <c r="AR688" s="11"/>
      <c r="AS688" s="11"/>
      <c r="AT688" s="11"/>
      <c r="AU688" s="11"/>
      <c r="AV688" s="11"/>
      <c r="AW688" s="11"/>
      <c r="AX688" s="11"/>
      <c r="AY688" s="11"/>
    </row>
    <row r="689" spans="1:51" x14ac:dyDescent="0.25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5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AA689" s="11"/>
      <c r="AB689" s="11"/>
      <c r="AC689" s="11"/>
      <c r="AD689" s="11"/>
      <c r="AE689" s="11"/>
      <c r="AF689" s="11"/>
      <c r="AG689" s="11"/>
      <c r="AH689" s="11"/>
      <c r="AI689" s="11"/>
      <c r="AJ689" s="11"/>
      <c r="AK689" s="15"/>
      <c r="AL689" s="11"/>
      <c r="AM689" s="11"/>
      <c r="AN689" s="11"/>
      <c r="AO689" s="11"/>
      <c r="AP689" s="11"/>
      <c r="AQ689" s="11"/>
      <c r="AR689" s="11"/>
      <c r="AS689" s="11"/>
      <c r="AT689" s="11"/>
      <c r="AU689" s="11"/>
      <c r="AV689" s="11"/>
      <c r="AW689" s="11"/>
      <c r="AX689" s="11"/>
      <c r="AY689" s="11"/>
    </row>
    <row r="690" spans="1:51" x14ac:dyDescent="0.25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5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AA690" s="11"/>
      <c r="AB690" s="11"/>
      <c r="AC690" s="11"/>
      <c r="AD690" s="11"/>
      <c r="AE690" s="11"/>
      <c r="AF690" s="11"/>
      <c r="AG690" s="11"/>
      <c r="AH690" s="11"/>
      <c r="AI690" s="11"/>
      <c r="AJ690" s="11"/>
      <c r="AK690" s="15"/>
      <c r="AL690" s="11"/>
      <c r="AM690" s="11"/>
      <c r="AN690" s="11"/>
      <c r="AO690" s="11"/>
      <c r="AP690" s="11"/>
      <c r="AQ690" s="11"/>
      <c r="AR690" s="11"/>
      <c r="AS690" s="11"/>
      <c r="AT690" s="11"/>
      <c r="AU690" s="11"/>
      <c r="AV690" s="11"/>
      <c r="AW690" s="11"/>
      <c r="AX690" s="11"/>
      <c r="AY690" s="11"/>
    </row>
    <row r="691" spans="1:51" x14ac:dyDescent="0.25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5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AA691" s="11"/>
      <c r="AB691" s="11"/>
      <c r="AC691" s="11"/>
      <c r="AD691" s="11"/>
      <c r="AE691" s="11"/>
      <c r="AF691" s="11"/>
      <c r="AG691" s="11"/>
      <c r="AH691" s="11"/>
      <c r="AI691" s="11"/>
      <c r="AJ691" s="11"/>
      <c r="AK691" s="15"/>
      <c r="AL691" s="11"/>
      <c r="AM691" s="11"/>
      <c r="AN691" s="11"/>
      <c r="AO691" s="11"/>
      <c r="AP691" s="11"/>
      <c r="AQ691" s="11"/>
      <c r="AR691" s="11"/>
      <c r="AS691" s="11"/>
      <c r="AT691" s="11"/>
      <c r="AU691" s="11"/>
      <c r="AV691" s="11"/>
      <c r="AW691" s="11"/>
      <c r="AX691" s="11"/>
      <c r="AY691" s="11"/>
    </row>
    <row r="692" spans="1:51" x14ac:dyDescent="0.25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5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AA692" s="11"/>
      <c r="AB692" s="11"/>
      <c r="AC692" s="11"/>
      <c r="AD692" s="11"/>
      <c r="AE692" s="11"/>
      <c r="AF692" s="11"/>
      <c r="AG692" s="11"/>
      <c r="AH692" s="11"/>
      <c r="AI692" s="11"/>
      <c r="AJ692" s="11"/>
      <c r="AK692" s="15"/>
      <c r="AL692" s="11"/>
      <c r="AM692" s="11"/>
      <c r="AN692" s="11"/>
      <c r="AO692" s="11"/>
      <c r="AP692" s="11"/>
      <c r="AQ692" s="11"/>
      <c r="AR692" s="11"/>
      <c r="AS692" s="11"/>
      <c r="AT692" s="11"/>
      <c r="AU692" s="11"/>
      <c r="AV692" s="11"/>
      <c r="AW692" s="11"/>
      <c r="AX692" s="11"/>
      <c r="AY692" s="11"/>
    </row>
    <row r="693" spans="1:51" x14ac:dyDescent="0.25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5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AA693" s="11"/>
      <c r="AB693" s="11"/>
      <c r="AC693" s="11"/>
      <c r="AD693" s="11"/>
      <c r="AE693" s="11"/>
      <c r="AF693" s="11"/>
      <c r="AG693" s="11"/>
      <c r="AH693" s="11"/>
      <c r="AI693" s="11"/>
      <c r="AJ693" s="11"/>
      <c r="AK693" s="15"/>
      <c r="AL693" s="11"/>
      <c r="AM693" s="11"/>
      <c r="AN693" s="11"/>
      <c r="AO693" s="11"/>
      <c r="AP693" s="11"/>
      <c r="AQ693" s="11"/>
      <c r="AR693" s="11"/>
      <c r="AS693" s="11"/>
      <c r="AT693" s="11"/>
      <c r="AU693" s="11"/>
      <c r="AV693" s="11"/>
      <c r="AW693" s="11"/>
      <c r="AX693" s="11"/>
      <c r="AY693" s="11"/>
    </row>
    <row r="694" spans="1:51" x14ac:dyDescent="0.25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5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AA694" s="11"/>
      <c r="AB694" s="11"/>
      <c r="AC694" s="11"/>
      <c r="AD694" s="11"/>
      <c r="AE694" s="11"/>
      <c r="AF694" s="11"/>
      <c r="AG694" s="11"/>
      <c r="AH694" s="11"/>
      <c r="AI694" s="11"/>
      <c r="AJ694" s="11"/>
      <c r="AK694" s="15"/>
      <c r="AL694" s="11"/>
      <c r="AM694" s="11"/>
      <c r="AN694" s="11"/>
      <c r="AO694" s="11"/>
      <c r="AP694" s="11"/>
      <c r="AQ694" s="11"/>
      <c r="AR694" s="11"/>
      <c r="AS694" s="11"/>
      <c r="AT694" s="11"/>
      <c r="AU694" s="11"/>
      <c r="AV694" s="11"/>
      <c r="AW694" s="11"/>
      <c r="AX694" s="11"/>
      <c r="AY694" s="11"/>
    </row>
    <row r="695" spans="1:51" x14ac:dyDescent="0.25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5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AA695" s="11"/>
      <c r="AB695" s="11"/>
      <c r="AC695" s="11"/>
      <c r="AD695" s="11"/>
      <c r="AE695" s="11"/>
      <c r="AF695" s="11"/>
      <c r="AG695" s="11"/>
      <c r="AH695" s="11"/>
      <c r="AI695" s="11"/>
      <c r="AJ695" s="11"/>
      <c r="AK695" s="15"/>
      <c r="AL695" s="11"/>
      <c r="AM695" s="11"/>
      <c r="AN695" s="11"/>
      <c r="AO695" s="11"/>
      <c r="AP695" s="11"/>
      <c r="AQ695" s="11"/>
      <c r="AR695" s="11"/>
      <c r="AS695" s="11"/>
      <c r="AT695" s="11"/>
      <c r="AU695" s="11"/>
      <c r="AV695" s="11"/>
      <c r="AW695" s="11"/>
      <c r="AX695" s="11"/>
      <c r="AY695" s="11"/>
    </row>
    <row r="696" spans="1:51" x14ac:dyDescent="0.25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5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AA696" s="11"/>
      <c r="AB696" s="11"/>
      <c r="AC696" s="11"/>
      <c r="AD696" s="11"/>
      <c r="AE696" s="11"/>
      <c r="AF696" s="11"/>
      <c r="AG696" s="11"/>
      <c r="AH696" s="11"/>
      <c r="AI696" s="11"/>
      <c r="AJ696" s="11"/>
      <c r="AK696" s="15"/>
      <c r="AL696" s="11"/>
      <c r="AM696" s="11"/>
      <c r="AN696" s="11"/>
      <c r="AO696" s="11"/>
      <c r="AP696" s="11"/>
      <c r="AQ696" s="11"/>
      <c r="AR696" s="11"/>
      <c r="AS696" s="11"/>
      <c r="AT696" s="11"/>
      <c r="AU696" s="11"/>
      <c r="AV696" s="11"/>
      <c r="AW696" s="11"/>
      <c r="AX696" s="11"/>
      <c r="AY696" s="11"/>
    </row>
    <row r="697" spans="1:51" x14ac:dyDescent="0.25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5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AA697" s="11"/>
      <c r="AB697" s="11"/>
      <c r="AC697" s="11"/>
      <c r="AD697" s="11"/>
      <c r="AE697" s="11"/>
      <c r="AF697" s="11"/>
      <c r="AG697" s="11"/>
      <c r="AH697" s="11"/>
      <c r="AI697" s="11"/>
      <c r="AJ697" s="11"/>
      <c r="AK697" s="15"/>
      <c r="AL697" s="11"/>
      <c r="AM697" s="11"/>
      <c r="AN697" s="11"/>
      <c r="AO697" s="11"/>
      <c r="AP697" s="11"/>
      <c r="AQ697" s="11"/>
      <c r="AR697" s="11"/>
      <c r="AS697" s="11"/>
      <c r="AT697" s="11"/>
      <c r="AU697" s="11"/>
      <c r="AV697" s="11"/>
      <c r="AW697" s="11"/>
      <c r="AX697" s="11"/>
      <c r="AY697" s="11"/>
    </row>
    <row r="698" spans="1:51" x14ac:dyDescent="0.25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5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AA698" s="11"/>
      <c r="AB698" s="11"/>
      <c r="AC698" s="11"/>
      <c r="AD698" s="11"/>
      <c r="AE698" s="11"/>
      <c r="AF698" s="11"/>
      <c r="AG698" s="11"/>
      <c r="AH698" s="11"/>
      <c r="AI698" s="11"/>
      <c r="AJ698" s="11"/>
      <c r="AK698" s="15"/>
      <c r="AL698" s="11"/>
      <c r="AM698" s="11"/>
      <c r="AN698" s="11"/>
      <c r="AO698" s="11"/>
      <c r="AP698" s="11"/>
      <c r="AQ698" s="11"/>
      <c r="AR698" s="11"/>
      <c r="AS698" s="11"/>
      <c r="AT698" s="11"/>
      <c r="AU698" s="11"/>
      <c r="AV698" s="11"/>
      <c r="AW698" s="11"/>
      <c r="AX698" s="11"/>
      <c r="AY698" s="11"/>
    </row>
    <row r="699" spans="1:51" x14ac:dyDescent="0.25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5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AA699" s="11"/>
      <c r="AB699" s="11"/>
      <c r="AC699" s="11"/>
      <c r="AD699" s="11"/>
      <c r="AE699" s="11"/>
      <c r="AF699" s="11"/>
      <c r="AG699" s="11"/>
      <c r="AH699" s="11"/>
      <c r="AI699" s="11"/>
      <c r="AJ699" s="11"/>
      <c r="AK699" s="15"/>
      <c r="AL699" s="11"/>
      <c r="AM699" s="11"/>
      <c r="AN699" s="11"/>
      <c r="AO699" s="11"/>
      <c r="AP699" s="11"/>
      <c r="AQ699" s="11"/>
      <c r="AR699" s="11"/>
      <c r="AS699" s="11"/>
      <c r="AT699" s="11"/>
      <c r="AU699" s="11"/>
      <c r="AV699" s="11"/>
      <c r="AW699" s="11"/>
      <c r="AX699" s="11"/>
      <c r="AY699" s="11"/>
    </row>
    <row r="700" spans="1:51" x14ac:dyDescent="0.25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5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AA700" s="11"/>
      <c r="AB700" s="11"/>
      <c r="AC700" s="11"/>
      <c r="AD700" s="11"/>
      <c r="AE700" s="11"/>
      <c r="AF700" s="11"/>
      <c r="AG700" s="11"/>
      <c r="AH700" s="11"/>
      <c r="AI700" s="11"/>
      <c r="AJ700" s="11"/>
      <c r="AK700" s="15"/>
      <c r="AL700" s="11"/>
      <c r="AM700" s="11"/>
      <c r="AN700" s="11"/>
      <c r="AO700" s="11"/>
      <c r="AP700" s="11"/>
      <c r="AQ700" s="11"/>
      <c r="AR700" s="11"/>
      <c r="AS700" s="11"/>
      <c r="AT700" s="11"/>
      <c r="AU700" s="11"/>
      <c r="AV700" s="11"/>
      <c r="AW700" s="11"/>
      <c r="AX700" s="11"/>
      <c r="AY700" s="11"/>
    </row>
    <row r="701" spans="1:51" x14ac:dyDescent="0.25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5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AA701" s="11"/>
      <c r="AB701" s="11"/>
      <c r="AC701" s="11"/>
      <c r="AD701" s="11"/>
      <c r="AE701" s="11"/>
      <c r="AF701" s="11"/>
      <c r="AG701" s="11"/>
      <c r="AH701" s="11"/>
      <c r="AI701" s="11"/>
      <c r="AJ701" s="11"/>
      <c r="AK701" s="15"/>
      <c r="AL701" s="11"/>
      <c r="AM701" s="11"/>
      <c r="AN701" s="11"/>
      <c r="AO701" s="11"/>
      <c r="AP701" s="11"/>
      <c r="AQ701" s="11"/>
      <c r="AR701" s="11"/>
      <c r="AS701" s="11"/>
      <c r="AT701" s="11"/>
      <c r="AU701" s="11"/>
      <c r="AV701" s="11"/>
      <c r="AW701" s="11"/>
      <c r="AX701" s="11"/>
      <c r="AY701" s="11"/>
    </row>
    <row r="702" spans="1:51" x14ac:dyDescent="0.25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5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AA702" s="11"/>
      <c r="AB702" s="11"/>
      <c r="AC702" s="11"/>
      <c r="AD702" s="11"/>
      <c r="AE702" s="11"/>
      <c r="AF702" s="11"/>
      <c r="AG702" s="11"/>
      <c r="AH702" s="11"/>
      <c r="AI702" s="11"/>
      <c r="AJ702" s="11"/>
      <c r="AK702" s="15"/>
      <c r="AL702" s="11"/>
      <c r="AM702" s="11"/>
      <c r="AN702" s="11"/>
      <c r="AO702" s="11"/>
      <c r="AP702" s="11"/>
      <c r="AQ702" s="11"/>
      <c r="AR702" s="11"/>
      <c r="AS702" s="11"/>
      <c r="AT702" s="11"/>
      <c r="AU702" s="11"/>
      <c r="AV702" s="11"/>
      <c r="AW702" s="11"/>
      <c r="AX702" s="11"/>
      <c r="AY702" s="11"/>
    </row>
    <row r="703" spans="1:51" x14ac:dyDescent="0.25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5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AA703" s="11"/>
      <c r="AB703" s="11"/>
      <c r="AC703" s="11"/>
      <c r="AD703" s="11"/>
      <c r="AE703" s="11"/>
      <c r="AF703" s="11"/>
      <c r="AG703" s="11"/>
      <c r="AH703" s="11"/>
      <c r="AI703" s="11"/>
      <c r="AJ703" s="11"/>
      <c r="AK703" s="15"/>
      <c r="AL703" s="11"/>
      <c r="AM703" s="11"/>
      <c r="AN703" s="11"/>
      <c r="AO703" s="11"/>
      <c r="AP703" s="11"/>
      <c r="AQ703" s="11"/>
      <c r="AR703" s="11"/>
      <c r="AS703" s="11"/>
      <c r="AT703" s="11"/>
      <c r="AU703" s="11"/>
      <c r="AV703" s="11"/>
      <c r="AW703" s="11"/>
      <c r="AX703" s="11"/>
      <c r="AY703" s="11"/>
    </row>
    <row r="704" spans="1:51" x14ac:dyDescent="0.25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5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AA704" s="11"/>
      <c r="AB704" s="11"/>
      <c r="AC704" s="11"/>
      <c r="AD704" s="11"/>
      <c r="AE704" s="11"/>
      <c r="AF704" s="11"/>
      <c r="AG704" s="11"/>
      <c r="AH704" s="11"/>
      <c r="AI704" s="11"/>
      <c r="AJ704" s="11"/>
      <c r="AK704" s="15"/>
      <c r="AL704" s="11"/>
      <c r="AM704" s="11"/>
      <c r="AN704" s="11"/>
      <c r="AO704" s="11"/>
      <c r="AP704" s="11"/>
      <c r="AQ704" s="11"/>
      <c r="AR704" s="11"/>
      <c r="AS704" s="11"/>
      <c r="AT704" s="11"/>
      <c r="AU704" s="11"/>
      <c r="AV704" s="11"/>
      <c r="AW704" s="11"/>
      <c r="AX704" s="11"/>
      <c r="AY704" s="11"/>
    </row>
    <row r="705" spans="1:51" x14ac:dyDescent="0.25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5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AA705" s="11"/>
      <c r="AB705" s="11"/>
      <c r="AC705" s="11"/>
      <c r="AD705" s="11"/>
      <c r="AE705" s="11"/>
      <c r="AF705" s="11"/>
      <c r="AG705" s="11"/>
      <c r="AH705" s="11"/>
      <c r="AI705" s="11"/>
      <c r="AJ705" s="11"/>
      <c r="AK705" s="15"/>
      <c r="AL705" s="11"/>
      <c r="AM705" s="11"/>
      <c r="AN705" s="11"/>
      <c r="AO705" s="11"/>
      <c r="AP705" s="11"/>
      <c r="AQ705" s="11"/>
      <c r="AR705" s="11"/>
      <c r="AS705" s="11"/>
      <c r="AT705" s="11"/>
      <c r="AU705" s="11"/>
      <c r="AV705" s="11"/>
      <c r="AW705" s="11"/>
      <c r="AX705" s="11"/>
      <c r="AY705" s="11"/>
    </row>
    <row r="706" spans="1:51" x14ac:dyDescent="0.25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5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AA706" s="11"/>
      <c r="AB706" s="11"/>
      <c r="AC706" s="11"/>
      <c r="AD706" s="11"/>
      <c r="AE706" s="11"/>
      <c r="AF706" s="11"/>
      <c r="AG706" s="11"/>
      <c r="AH706" s="11"/>
      <c r="AI706" s="11"/>
      <c r="AJ706" s="11"/>
      <c r="AK706" s="15"/>
      <c r="AL706" s="11"/>
      <c r="AM706" s="11"/>
      <c r="AN706" s="11"/>
      <c r="AO706" s="11"/>
      <c r="AP706" s="11"/>
      <c r="AQ706" s="11"/>
      <c r="AR706" s="11"/>
      <c r="AS706" s="11"/>
      <c r="AT706" s="11"/>
      <c r="AU706" s="11"/>
      <c r="AV706" s="11"/>
      <c r="AW706" s="11"/>
      <c r="AX706" s="11"/>
      <c r="AY706" s="11"/>
    </row>
    <row r="707" spans="1:51" x14ac:dyDescent="0.25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5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AA707" s="11"/>
      <c r="AB707" s="11"/>
      <c r="AC707" s="11"/>
      <c r="AD707" s="11"/>
      <c r="AE707" s="11"/>
      <c r="AF707" s="11"/>
      <c r="AG707" s="11"/>
      <c r="AH707" s="11"/>
      <c r="AI707" s="11"/>
      <c r="AJ707" s="11"/>
      <c r="AK707" s="15"/>
      <c r="AL707" s="11"/>
      <c r="AM707" s="11"/>
      <c r="AN707" s="11"/>
      <c r="AO707" s="11"/>
      <c r="AP707" s="11"/>
      <c r="AQ707" s="11"/>
      <c r="AR707" s="11"/>
      <c r="AS707" s="11"/>
      <c r="AT707" s="11"/>
      <c r="AU707" s="11"/>
      <c r="AV707" s="11"/>
      <c r="AW707" s="11"/>
      <c r="AX707" s="11"/>
      <c r="AY707" s="11"/>
    </row>
    <row r="708" spans="1:51" x14ac:dyDescent="0.25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5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AA708" s="11"/>
      <c r="AB708" s="11"/>
      <c r="AC708" s="11"/>
      <c r="AD708" s="11"/>
      <c r="AE708" s="11"/>
      <c r="AF708" s="11"/>
      <c r="AG708" s="11"/>
      <c r="AH708" s="11"/>
      <c r="AI708" s="11"/>
      <c r="AJ708" s="11"/>
      <c r="AK708" s="15"/>
      <c r="AL708" s="11"/>
      <c r="AM708" s="11"/>
      <c r="AN708" s="11"/>
      <c r="AO708" s="11"/>
      <c r="AP708" s="11"/>
      <c r="AQ708" s="11"/>
      <c r="AR708" s="11"/>
      <c r="AS708" s="11"/>
      <c r="AT708" s="11"/>
      <c r="AU708" s="11"/>
      <c r="AV708" s="11"/>
      <c r="AW708" s="11"/>
      <c r="AX708" s="11"/>
      <c r="AY708" s="11"/>
    </row>
    <row r="709" spans="1:51" x14ac:dyDescent="0.25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5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AA709" s="11"/>
      <c r="AB709" s="11"/>
      <c r="AC709" s="11"/>
      <c r="AD709" s="11"/>
      <c r="AE709" s="11"/>
      <c r="AF709" s="11"/>
      <c r="AG709" s="11"/>
      <c r="AH709" s="11"/>
      <c r="AI709" s="11"/>
      <c r="AJ709" s="11"/>
      <c r="AK709" s="15"/>
      <c r="AL709" s="11"/>
      <c r="AM709" s="11"/>
      <c r="AN709" s="11"/>
      <c r="AO709" s="11"/>
      <c r="AP709" s="11"/>
      <c r="AQ709" s="11"/>
      <c r="AR709" s="11"/>
      <c r="AS709" s="11"/>
      <c r="AT709" s="11"/>
      <c r="AU709" s="11"/>
      <c r="AV709" s="11"/>
      <c r="AW709" s="11"/>
      <c r="AX709" s="11"/>
      <c r="AY709" s="11"/>
    </row>
    <row r="710" spans="1:51" x14ac:dyDescent="0.25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5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AA710" s="11"/>
      <c r="AB710" s="11"/>
      <c r="AC710" s="11"/>
      <c r="AD710" s="11"/>
      <c r="AE710" s="11"/>
      <c r="AF710" s="11"/>
      <c r="AG710" s="11"/>
      <c r="AH710" s="11"/>
      <c r="AI710" s="11"/>
      <c r="AJ710" s="11"/>
      <c r="AK710" s="15"/>
      <c r="AL710" s="11"/>
      <c r="AM710" s="11"/>
      <c r="AN710" s="11"/>
      <c r="AO710" s="11"/>
      <c r="AP710" s="11"/>
      <c r="AQ710" s="11"/>
      <c r="AR710" s="11"/>
      <c r="AS710" s="11"/>
      <c r="AT710" s="11"/>
      <c r="AU710" s="11"/>
      <c r="AV710" s="11"/>
      <c r="AW710" s="11"/>
      <c r="AX710" s="11"/>
      <c r="AY710" s="11"/>
    </row>
    <row r="711" spans="1:51" x14ac:dyDescent="0.25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5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AA711" s="11"/>
      <c r="AB711" s="11"/>
      <c r="AC711" s="11"/>
      <c r="AD711" s="11"/>
      <c r="AE711" s="11"/>
      <c r="AF711" s="11"/>
      <c r="AG711" s="11"/>
      <c r="AH711" s="11"/>
      <c r="AI711" s="11"/>
      <c r="AJ711" s="11"/>
      <c r="AK711" s="15"/>
      <c r="AL711" s="11"/>
      <c r="AM711" s="11"/>
      <c r="AN711" s="11"/>
      <c r="AO711" s="11"/>
      <c r="AP711" s="11"/>
      <c r="AQ711" s="11"/>
      <c r="AR711" s="11"/>
      <c r="AS711" s="11"/>
      <c r="AT711" s="11"/>
      <c r="AU711" s="11"/>
      <c r="AV711" s="11"/>
      <c r="AW711" s="11"/>
      <c r="AX711" s="11"/>
      <c r="AY711" s="11"/>
    </row>
    <row r="712" spans="1:51" x14ac:dyDescent="0.25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5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AA712" s="11"/>
      <c r="AB712" s="11"/>
      <c r="AC712" s="11"/>
      <c r="AD712" s="11"/>
      <c r="AE712" s="11"/>
      <c r="AF712" s="11"/>
      <c r="AG712" s="11"/>
      <c r="AH712" s="11"/>
      <c r="AI712" s="11"/>
      <c r="AJ712" s="11"/>
      <c r="AK712" s="15"/>
      <c r="AL712" s="11"/>
      <c r="AM712" s="11"/>
      <c r="AN712" s="11"/>
      <c r="AO712" s="11"/>
      <c r="AP712" s="11"/>
      <c r="AQ712" s="11"/>
      <c r="AR712" s="11"/>
      <c r="AS712" s="11"/>
      <c r="AT712" s="11"/>
      <c r="AU712" s="11"/>
      <c r="AV712" s="11"/>
      <c r="AW712" s="11"/>
      <c r="AX712" s="11"/>
      <c r="AY712" s="11"/>
    </row>
    <row r="713" spans="1:51" x14ac:dyDescent="0.25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5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AA713" s="11"/>
      <c r="AB713" s="11"/>
      <c r="AC713" s="11"/>
      <c r="AD713" s="11"/>
      <c r="AE713" s="11"/>
      <c r="AF713" s="11"/>
      <c r="AG713" s="11"/>
      <c r="AH713" s="11"/>
      <c r="AI713" s="11"/>
      <c r="AJ713" s="11"/>
      <c r="AK713" s="15"/>
      <c r="AL713" s="11"/>
      <c r="AM713" s="11"/>
      <c r="AN713" s="11"/>
      <c r="AO713" s="11"/>
      <c r="AP713" s="11"/>
      <c r="AQ713" s="11"/>
      <c r="AR713" s="11"/>
      <c r="AS713" s="11"/>
      <c r="AT713" s="11"/>
      <c r="AU713" s="11"/>
      <c r="AV713" s="11"/>
      <c r="AW713" s="11"/>
      <c r="AX713" s="11"/>
      <c r="AY713" s="11"/>
    </row>
    <row r="714" spans="1:51" x14ac:dyDescent="0.25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5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AA714" s="11"/>
      <c r="AB714" s="11"/>
      <c r="AC714" s="11"/>
      <c r="AD714" s="11"/>
      <c r="AE714" s="11"/>
      <c r="AF714" s="11"/>
      <c r="AG714" s="11"/>
      <c r="AH714" s="11"/>
      <c r="AI714" s="11"/>
      <c r="AJ714" s="11"/>
      <c r="AK714" s="15"/>
      <c r="AL714" s="11"/>
      <c r="AM714" s="11"/>
      <c r="AN714" s="11"/>
      <c r="AO714" s="11"/>
      <c r="AP714" s="11"/>
      <c r="AQ714" s="11"/>
      <c r="AR714" s="11"/>
      <c r="AS714" s="11"/>
      <c r="AT714" s="11"/>
      <c r="AU714" s="11"/>
      <c r="AV714" s="11"/>
      <c r="AW714" s="11"/>
      <c r="AX714" s="11"/>
      <c r="AY714" s="11"/>
    </row>
    <row r="715" spans="1:51" x14ac:dyDescent="0.25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5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AA715" s="11"/>
      <c r="AB715" s="11"/>
      <c r="AC715" s="11"/>
      <c r="AD715" s="11"/>
      <c r="AE715" s="11"/>
      <c r="AF715" s="11"/>
      <c r="AG715" s="11"/>
      <c r="AH715" s="11"/>
      <c r="AI715" s="11"/>
      <c r="AJ715" s="11"/>
      <c r="AK715" s="15"/>
      <c r="AL715" s="11"/>
      <c r="AM715" s="11"/>
      <c r="AN715" s="11"/>
      <c r="AO715" s="11"/>
      <c r="AP715" s="11"/>
      <c r="AQ715" s="11"/>
      <c r="AR715" s="11"/>
      <c r="AS715" s="11"/>
      <c r="AT715" s="11"/>
      <c r="AU715" s="11"/>
      <c r="AV715" s="11"/>
      <c r="AW715" s="11"/>
      <c r="AX715" s="11"/>
      <c r="AY715" s="11"/>
    </row>
    <row r="716" spans="1:51" x14ac:dyDescent="0.25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5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AA716" s="11"/>
      <c r="AB716" s="11"/>
      <c r="AC716" s="11"/>
      <c r="AD716" s="11"/>
      <c r="AE716" s="11"/>
      <c r="AF716" s="11"/>
      <c r="AG716" s="11"/>
      <c r="AH716" s="11"/>
      <c r="AI716" s="11"/>
      <c r="AJ716" s="11"/>
      <c r="AK716" s="15"/>
      <c r="AL716" s="11"/>
      <c r="AM716" s="11"/>
      <c r="AN716" s="11"/>
      <c r="AO716" s="11"/>
      <c r="AP716" s="11"/>
      <c r="AQ716" s="11"/>
      <c r="AR716" s="11"/>
      <c r="AS716" s="11"/>
      <c r="AT716" s="11"/>
      <c r="AU716" s="11"/>
      <c r="AV716" s="11"/>
      <c r="AW716" s="11"/>
      <c r="AX716" s="11"/>
      <c r="AY716" s="11"/>
    </row>
    <row r="717" spans="1:51" x14ac:dyDescent="0.25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5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AA717" s="11"/>
      <c r="AB717" s="11"/>
      <c r="AC717" s="11"/>
      <c r="AD717" s="11"/>
      <c r="AE717" s="11"/>
      <c r="AF717" s="11"/>
      <c r="AG717" s="11"/>
      <c r="AH717" s="11"/>
      <c r="AI717" s="11"/>
      <c r="AJ717" s="11"/>
      <c r="AK717" s="15"/>
      <c r="AL717" s="11"/>
      <c r="AM717" s="11"/>
      <c r="AN717" s="11"/>
      <c r="AO717" s="11"/>
      <c r="AP717" s="11"/>
      <c r="AQ717" s="11"/>
      <c r="AR717" s="11"/>
      <c r="AS717" s="11"/>
      <c r="AT717" s="11"/>
      <c r="AU717" s="11"/>
      <c r="AV717" s="11"/>
      <c r="AW717" s="11"/>
      <c r="AX717" s="11"/>
      <c r="AY717" s="11"/>
    </row>
    <row r="718" spans="1:51" x14ac:dyDescent="0.25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5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AA718" s="11"/>
      <c r="AB718" s="11"/>
      <c r="AC718" s="11"/>
      <c r="AD718" s="11"/>
      <c r="AE718" s="11"/>
      <c r="AF718" s="11"/>
      <c r="AG718" s="11"/>
      <c r="AH718" s="11"/>
      <c r="AI718" s="11"/>
      <c r="AJ718" s="11"/>
      <c r="AK718" s="15"/>
      <c r="AL718" s="11"/>
      <c r="AM718" s="11"/>
      <c r="AN718" s="11"/>
      <c r="AO718" s="11"/>
      <c r="AP718" s="11"/>
      <c r="AQ718" s="11"/>
      <c r="AR718" s="11"/>
      <c r="AS718" s="11"/>
      <c r="AT718" s="11"/>
      <c r="AU718" s="11"/>
      <c r="AV718" s="11"/>
      <c r="AW718" s="11"/>
      <c r="AX718" s="11"/>
      <c r="AY718" s="11"/>
    </row>
    <row r="719" spans="1:51" x14ac:dyDescent="0.25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5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AA719" s="11"/>
      <c r="AB719" s="11"/>
      <c r="AC719" s="11"/>
      <c r="AD719" s="11"/>
      <c r="AE719" s="11"/>
      <c r="AF719" s="11"/>
      <c r="AG719" s="11"/>
      <c r="AH719" s="11"/>
      <c r="AI719" s="11"/>
      <c r="AJ719" s="11"/>
      <c r="AK719" s="15"/>
      <c r="AL719" s="11"/>
      <c r="AM719" s="11"/>
      <c r="AN719" s="11"/>
      <c r="AO719" s="11"/>
      <c r="AP719" s="11"/>
      <c r="AQ719" s="11"/>
      <c r="AR719" s="11"/>
      <c r="AS719" s="11"/>
      <c r="AT719" s="11"/>
      <c r="AU719" s="11"/>
      <c r="AV719" s="11"/>
      <c r="AW719" s="11"/>
      <c r="AX719" s="11"/>
      <c r="AY719" s="11"/>
    </row>
    <row r="720" spans="1:51" x14ac:dyDescent="0.25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5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AA720" s="11"/>
      <c r="AB720" s="11"/>
      <c r="AC720" s="11"/>
      <c r="AD720" s="11"/>
      <c r="AE720" s="11"/>
      <c r="AF720" s="11"/>
      <c r="AG720" s="11"/>
      <c r="AH720" s="11"/>
      <c r="AI720" s="11"/>
      <c r="AJ720" s="11"/>
      <c r="AK720" s="15"/>
      <c r="AL720" s="11"/>
      <c r="AM720" s="11"/>
      <c r="AN720" s="11"/>
      <c r="AO720" s="11"/>
      <c r="AP720" s="11"/>
      <c r="AQ720" s="11"/>
      <c r="AR720" s="11"/>
      <c r="AS720" s="11"/>
      <c r="AT720" s="11"/>
      <c r="AU720" s="11"/>
      <c r="AV720" s="11"/>
      <c r="AW720" s="11"/>
      <c r="AX720" s="11"/>
      <c r="AY720" s="11"/>
    </row>
    <row r="721" spans="1:51" x14ac:dyDescent="0.25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5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AA721" s="11"/>
      <c r="AB721" s="11"/>
      <c r="AC721" s="11"/>
      <c r="AD721" s="11"/>
      <c r="AE721" s="11"/>
      <c r="AF721" s="11"/>
      <c r="AG721" s="11"/>
      <c r="AH721" s="11"/>
      <c r="AI721" s="11"/>
      <c r="AJ721" s="11"/>
      <c r="AK721" s="15"/>
      <c r="AL721" s="11"/>
      <c r="AM721" s="11"/>
      <c r="AN721" s="11"/>
      <c r="AO721" s="11"/>
      <c r="AP721" s="11"/>
      <c r="AQ721" s="11"/>
      <c r="AR721" s="11"/>
      <c r="AS721" s="11"/>
      <c r="AT721" s="11"/>
      <c r="AU721" s="11"/>
      <c r="AV721" s="11"/>
      <c r="AW721" s="11"/>
      <c r="AX721" s="11"/>
      <c r="AY721" s="11"/>
    </row>
    <row r="722" spans="1:51" x14ac:dyDescent="0.25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5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AA722" s="11"/>
      <c r="AB722" s="11"/>
      <c r="AC722" s="11"/>
      <c r="AD722" s="11"/>
      <c r="AE722" s="11"/>
      <c r="AF722" s="11"/>
      <c r="AG722" s="11"/>
      <c r="AH722" s="11"/>
      <c r="AI722" s="11"/>
      <c r="AJ722" s="11"/>
      <c r="AK722" s="15"/>
      <c r="AL722" s="11"/>
      <c r="AM722" s="11"/>
      <c r="AN722" s="11"/>
      <c r="AO722" s="11"/>
      <c r="AP722" s="11"/>
      <c r="AQ722" s="11"/>
      <c r="AR722" s="11"/>
      <c r="AS722" s="11"/>
      <c r="AT722" s="11"/>
      <c r="AU722" s="11"/>
      <c r="AV722" s="11"/>
      <c r="AW722" s="11"/>
      <c r="AX722" s="11"/>
      <c r="AY722" s="11"/>
    </row>
    <row r="723" spans="1:51" x14ac:dyDescent="0.25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5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AA723" s="11"/>
      <c r="AB723" s="11"/>
      <c r="AC723" s="11"/>
      <c r="AD723" s="11"/>
      <c r="AE723" s="11"/>
      <c r="AF723" s="11"/>
      <c r="AG723" s="11"/>
      <c r="AH723" s="11"/>
      <c r="AI723" s="11"/>
      <c r="AJ723" s="11"/>
      <c r="AK723" s="15"/>
      <c r="AL723" s="11"/>
      <c r="AM723" s="11"/>
      <c r="AN723" s="11"/>
      <c r="AO723" s="11"/>
      <c r="AP723" s="11"/>
      <c r="AQ723" s="11"/>
      <c r="AR723" s="11"/>
      <c r="AS723" s="11"/>
      <c r="AT723" s="11"/>
      <c r="AU723" s="11"/>
      <c r="AV723" s="11"/>
      <c r="AW723" s="11"/>
      <c r="AX723" s="11"/>
      <c r="AY723" s="11"/>
    </row>
    <row r="724" spans="1:51" x14ac:dyDescent="0.25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5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AA724" s="11"/>
      <c r="AB724" s="11"/>
      <c r="AC724" s="11"/>
      <c r="AD724" s="11"/>
      <c r="AE724" s="11"/>
      <c r="AF724" s="11"/>
      <c r="AG724" s="11"/>
      <c r="AH724" s="11"/>
      <c r="AI724" s="11"/>
      <c r="AJ724" s="11"/>
      <c r="AK724" s="15"/>
      <c r="AL724" s="11"/>
      <c r="AM724" s="11"/>
      <c r="AN724" s="11"/>
      <c r="AO724" s="11"/>
      <c r="AP724" s="11"/>
      <c r="AQ724" s="11"/>
      <c r="AR724" s="11"/>
      <c r="AS724" s="11"/>
      <c r="AT724" s="11"/>
      <c r="AU724" s="11"/>
      <c r="AV724" s="11"/>
      <c r="AW724" s="11"/>
      <c r="AX724" s="11"/>
      <c r="AY724" s="11"/>
    </row>
    <row r="725" spans="1:51" x14ac:dyDescent="0.25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5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AA725" s="11"/>
      <c r="AB725" s="11"/>
      <c r="AC725" s="11"/>
      <c r="AD725" s="11"/>
      <c r="AE725" s="11"/>
      <c r="AF725" s="11"/>
      <c r="AG725" s="11"/>
      <c r="AH725" s="11"/>
      <c r="AI725" s="11"/>
      <c r="AJ725" s="11"/>
      <c r="AK725" s="15"/>
      <c r="AL725" s="11"/>
      <c r="AM725" s="11"/>
      <c r="AN725" s="11"/>
      <c r="AO725" s="11"/>
      <c r="AP725" s="11"/>
      <c r="AQ725" s="11"/>
      <c r="AR725" s="11"/>
      <c r="AS725" s="11"/>
      <c r="AT725" s="11"/>
      <c r="AU725" s="11"/>
      <c r="AV725" s="11"/>
      <c r="AW725" s="11"/>
      <c r="AX725" s="11"/>
      <c r="AY725" s="11"/>
    </row>
    <row r="726" spans="1:51" x14ac:dyDescent="0.25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5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AA726" s="11"/>
      <c r="AB726" s="11"/>
      <c r="AC726" s="11"/>
      <c r="AD726" s="11"/>
      <c r="AE726" s="11"/>
      <c r="AF726" s="11"/>
      <c r="AG726" s="11"/>
      <c r="AH726" s="11"/>
      <c r="AI726" s="11"/>
      <c r="AJ726" s="11"/>
      <c r="AK726" s="15"/>
      <c r="AL726" s="11"/>
      <c r="AM726" s="11"/>
      <c r="AN726" s="11"/>
      <c r="AO726" s="11"/>
      <c r="AP726" s="11"/>
      <c r="AQ726" s="11"/>
      <c r="AR726" s="11"/>
      <c r="AS726" s="11"/>
      <c r="AT726" s="11"/>
      <c r="AU726" s="11"/>
      <c r="AV726" s="11"/>
      <c r="AW726" s="11"/>
      <c r="AX726" s="11"/>
      <c r="AY726" s="11"/>
    </row>
    <row r="727" spans="1:51" x14ac:dyDescent="0.25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5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AA727" s="11"/>
      <c r="AB727" s="11"/>
      <c r="AC727" s="11"/>
      <c r="AD727" s="11"/>
      <c r="AE727" s="11"/>
      <c r="AF727" s="11"/>
      <c r="AG727" s="11"/>
      <c r="AH727" s="11"/>
      <c r="AI727" s="11"/>
      <c r="AJ727" s="11"/>
      <c r="AK727" s="15"/>
      <c r="AL727" s="11"/>
      <c r="AM727" s="11"/>
      <c r="AN727" s="11"/>
      <c r="AO727" s="11"/>
      <c r="AP727" s="11"/>
      <c r="AQ727" s="11"/>
      <c r="AR727" s="11"/>
      <c r="AS727" s="11"/>
      <c r="AT727" s="11"/>
      <c r="AU727" s="11"/>
      <c r="AV727" s="11"/>
      <c r="AW727" s="11"/>
      <c r="AX727" s="11"/>
      <c r="AY727" s="11"/>
    </row>
    <row r="728" spans="1:51" x14ac:dyDescent="0.25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5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AA728" s="11"/>
      <c r="AB728" s="11"/>
      <c r="AC728" s="11"/>
      <c r="AD728" s="11"/>
      <c r="AE728" s="11"/>
      <c r="AF728" s="11"/>
      <c r="AG728" s="11"/>
      <c r="AH728" s="11"/>
      <c r="AI728" s="11"/>
      <c r="AJ728" s="11"/>
      <c r="AK728" s="15"/>
      <c r="AL728" s="11"/>
      <c r="AM728" s="11"/>
      <c r="AN728" s="11"/>
      <c r="AO728" s="11"/>
      <c r="AP728" s="11"/>
      <c r="AQ728" s="11"/>
      <c r="AR728" s="11"/>
      <c r="AS728" s="11"/>
      <c r="AT728" s="11"/>
      <c r="AU728" s="11"/>
      <c r="AV728" s="11"/>
      <c r="AW728" s="11"/>
      <c r="AX728" s="11"/>
      <c r="AY728" s="11"/>
    </row>
    <row r="729" spans="1:51" x14ac:dyDescent="0.25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5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AA729" s="11"/>
      <c r="AB729" s="11"/>
      <c r="AC729" s="11"/>
      <c r="AD729" s="11"/>
      <c r="AE729" s="11"/>
      <c r="AF729" s="11"/>
      <c r="AG729" s="11"/>
      <c r="AH729" s="11"/>
      <c r="AI729" s="11"/>
      <c r="AJ729" s="11"/>
      <c r="AK729" s="15"/>
      <c r="AL729" s="11"/>
      <c r="AM729" s="11"/>
      <c r="AN729" s="11"/>
      <c r="AO729" s="11"/>
      <c r="AP729" s="11"/>
      <c r="AQ729" s="11"/>
      <c r="AR729" s="11"/>
      <c r="AS729" s="11"/>
      <c r="AT729" s="11"/>
      <c r="AU729" s="11"/>
      <c r="AV729" s="11"/>
      <c r="AW729" s="11"/>
      <c r="AX729" s="11"/>
      <c r="AY729" s="11"/>
    </row>
    <row r="730" spans="1:51" x14ac:dyDescent="0.25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5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AA730" s="11"/>
      <c r="AB730" s="11"/>
      <c r="AC730" s="11"/>
      <c r="AD730" s="11"/>
      <c r="AE730" s="11"/>
      <c r="AF730" s="11"/>
      <c r="AG730" s="11"/>
      <c r="AH730" s="11"/>
      <c r="AI730" s="11"/>
      <c r="AJ730" s="11"/>
      <c r="AK730" s="15"/>
      <c r="AL730" s="11"/>
      <c r="AM730" s="11"/>
      <c r="AN730" s="11"/>
      <c r="AO730" s="11"/>
      <c r="AP730" s="11"/>
      <c r="AQ730" s="11"/>
      <c r="AR730" s="11"/>
      <c r="AS730" s="11"/>
      <c r="AT730" s="11"/>
      <c r="AU730" s="11"/>
      <c r="AV730" s="11"/>
      <c r="AW730" s="11"/>
      <c r="AX730" s="11"/>
      <c r="AY730" s="11"/>
    </row>
    <row r="731" spans="1:51" x14ac:dyDescent="0.25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5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AA731" s="11"/>
      <c r="AB731" s="11"/>
      <c r="AC731" s="11"/>
      <c r="AD731" s="11"/>
      <c r="AE731" s="11"/>
      <c r="AF731" s="11"/>
      <c r="AG731" s="11"/>
      <c r="AH731" s="11"/>
      <c r="AI731" s="11"/>
      <c r="AJ731" s="11"/>
      <c r="AK731" s="15"/>
      <c r="AL731" s="11"/>
      <c r="AM731" s="11"/>
      <c r="AN731" s="11"/>
      <c r="AO731" s="11"/>
      <c r="AP731" s="11"/>
      <c r="AQ731" s="11"/>
      <c r="AR731" s="11"/>
      <c r="AS731" s="11"/>
      <c r="AT731" s="11"/>
      <c r="AU731" s="11"/>
      <c r="AV731" s="11"/>
      <c r="AW731" s="11"/>
      <c r="AX731" s="11"/>
      <c r="AY731" s="11"/>
    </row>
    <row r="732" spans="1:51" x14ac:dyDescent="0.25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5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AA732" s="11"/>
      <c r="AB732" s="11"/>
      <c r="AC732" s="11"/>
      <c r="AD732" s="11"/>
      <c r="AE732" s="11"/>
      <c r="AF732" s="11"/>
      <c r="AG732" s="11"/>
      <c r="AH732" s="11"/>
      <c r="AI732" s="11"/>
      <c r="AJ732" s="11"/>
      <c r="AK732" s="15"/>
      <c r="AL732" s="11"/>
      <c r="AM732" s="11"/>
      <c r="AN732" s="11"/>
      <c r="AO732" s="11"/>
      <c r="AP732" s="11"/>
      <c r="AQ732" s="11"/>
      <c r="AR732" s="11"/>
      <c r="AS732" s="11"/>
      <c r="AT732" s="11"/>
      <c r="AU732" s="11"/>
      <c r="AV732" s="11"/>
      <c r="AW732" s="11"/>
      <c r="AX732" s="11"/>
      <c r="AY732" s="11"/>
    </row>
    <row r="733" spans="1:51" x14ac:dyDescent="0.25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5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AA733" s="11"/>
      <c r="AB733" s="11"/>
      <c r="AC733" s="11"/>
      <c r="AD733" s="11"/>
      <c r="AE733" s="11"/>
      <c r="AF733" s="11"/>
      <c r="AG733" s="11"/>
      <c r="AH733" s="11"/>
      <c r="AI733" s="11"/>
      <c r="AJ733" s="11"/>
      <c r="AK733" s="15"/>
      <c r="AL733" s="11"/>
      <c r="AM733" s="11"/>
      <c r="AN733" s="11"/>
      <c r="AO733" s="11"/>
      <c r="AP733" s="11"/>
      <c r="AQ733" s="11"/>
      <c r="AR733" s="11"/>
      <c r="AS733" s="11"/>
      <c r="AT733" s="11"/>
      <c r="AU733" s="11"/>
      <c r="AV733" s="11"/>
      <c r="AW733" s="11"/>
      <c r="AX733" s="11"/>
      <c r="AY733" s="11"/>
    </row>
    <row r="734" spans="1:51" x14ac:dyDescent="0.25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5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AA734" s="11"/>
      <c r="AB734" s="11"/>
      <c r="AC734" s="11"/>
      <c r="AD734" s="11"/>
      <c r="AE734" s="11"/>
      <c r="AF734" s="11"/>
      <c r="AG734" s="11"/>
      <c r="AH734" s="11"/>
      <c r="AI734" s="11"/>
      <c r="AJ734" s="11"/>
      <c r="AK734" s="15"/>
      <c r="AL734" s="11"/>
      <c r="AM734" s="11"/>
      <c r="AN734" s="11"/>
      <c r="AO734" s="11"/>
      <c r="AP734" s="11"/>
      <c r="AQ734" s="11"/>
      <c r="AR734" s="11"/>
      <c r="AS734" s="11"/>
      <c r="AT734" s="11"/>
      <c r="AU734" s="11"/>
      <c r="AV734" s="11"/>
      <c r="AW734" s="11"/>
      <c r="AX734" s="11"/>
      <c r="AY734" s="11"/>
    </row>
    <row r="735" spans="1:51" x14ac:dyDescent="0.25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5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AA735" s="11"/>
      <c r="AB735" s="11"/>
      <c r="AC735" s="11"/>
      <c r="AD735" s="11"/>
      <c r="AE735" s="11"/>
      <c r="AF735" s="11"/>
      <c r="AG735" s="11"/>
      <c r="AH735" s="11"/>
      <c r="AI735" s="11"/>
      <c r="AJ735" s="11"/>
      <c r="AK735" s="15"/>
      <c r="AL735" s="11"/>
      <c r="AM735" s="11"/>
      <c r="AN735" s="11"/>
      <c r="AO735" s="11"/>
      <c r="AP735" s="11"/>
      <c r="AQ735" s="11"/>
      <c r="AR735" s="11"/>
      <c r="AS735" s="11"/>
      <c r="AT735" s="11"/>
      <c r="AU735" s="11"/>
      <c r="AV735" s="11"/>
      <c r="AW735" s="11"/>
      <c r="AX735" s="11"/>
      <c r="AY735" s="11"/>
    </row>
    <row r="736" spans="1:51" x14ac:dyDescent="0.25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5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AA736" s="11"/>
      <c r="AB736" s="11"/>
      <c r="AC736" s="11"/>
      <c r="AD736" s="11"/>
      <c r="AE736" s="11"/>
      <c r="AF736" s="11"/>
      <c r="AG736" s="11"/>
      <c r="AH736" s="11"/>
      <c r="AI736" s="11"/>
      <c r="AJ736" s="11"/>
      <c r="AK736" s="15"/>
      <c r="AL736" s="11"/>
      <c r="AM736" s="11"/>
      <c r="AN736" s="11"/>
      <c r="AO736" s="11"/>
      <c r="AP736" s="11"/>
      <c r="AQ736" s="11"/>
      <c r="AR736" s="11"/>
      <c r="AS736" s="11"/>
      <c r="AT736" s="11"/>
      <c r="AU736" s="11"/>
      <c r="AV736" s="11"/>
      <c r="AW736" s="11"/>
      <c r="AX736" s="11"/>
      <c r="AY736" s="11"/>
    </row>
    <row r="737" spans="1:51" x14ac:dyDescent="0.25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5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AA737" s="11"/>
      <c r="AB737" s="11"/>
      <c r="AC737" s="11"/>
      <c r="AD737" s="11"/>
      <c r="AE737" s="11"/>
      <c r="AF737" s="11"/>
      <c r="AG737" s="11"/>
      <c r="AH737" s="11"/>
      <c r="AI737" s="11"/>
      <c r="AJ737" s="11"/>
      <c r="AK737" s="15"/>
      <c r="AL737" s="11"/>
      <c r="AM737" s="11"/>
      <c r="AN737" s="11"/>
      <c r="AO737" s="11"/>
      <c r="AP737" s="11"/>
      <c r="AQ737" s="11"/>
      <c r="AR737" s="11"/>
      <c r="AS737" s="11"/>
      <c r="AT737" s="11"/>
      <c r="AU737" s="11"/>
      <c r="AV737" s="11"/>
      <c r="AW737" s="11"/>
      <c r="AX737" s="11"/>
      <c r="AY737" s="11"/>
    </row>
    <row r="738" spans="1:51" x14ac:dyDescent="0.25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5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AA738" s="11"/>
      <c r="AB738" s="11"/>
      <c r="AC738" s="11"/>
      <c r="AD738" s="11"/>
      <c r="AE738" s="11"/>
      <c r="AF738" s="11"/>
      <c r="AG738" s="11"/>
      <c r="AH738" s="11"/>
      <c r="AI738" s="11"/>
      <c r="AJ738" s="11"/>
      <c r="AK738" s="15"/>
      <c r="AL738" s="11"/>
      <c r="AM738" s="11"/>
      <c r="AN738" s="11"/>
      <c r="AO738" s="11"/>
      <c r="AP738" s="11"/>
      <c r="AQ738" s="11"/>
      <c r="AR738" s="11"/>
      <c r="AS738" s="11"/>
      <c r="AT738" s="11"/>
      <c r="AU738" s="11"/>
      <c r="AV738" s="11"/>
      <c r="AW738" s="11"/>
      <c r="AX738" s="11"/>
      <c r="AY738" s="11"/>
    </row>
    <row r="739" spans="1:51" x14ac:dyDescent="0.25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5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AA739" s="11"/>
      <c r="AB739" s="11"/>
      <c r="AC739" s="11"/>
      <c r="AD739" s="11"/>
      <c r="AE739" s="11"/>
      <c r="AF739" s="11"/>
      <c r="AG739" s="11"/>
      <c r="AH739" s="11"/>
      <c r="AI739" s="11"/>
      <c r="AJ739" s="11"/>
      <c r="AK739" s="15"/>
      <c r="AL739" s="11"/>
      <c r="AM739" s="11"/>
      <c r="AN739" s="11"/>
      <c r="AO739" s="11"/>
      <c r="AP739" s="11"/>
      <c r="AQ739" s="11"/>
      <c r="AR739" s="11"/>
      <c r="AS739" s="11"/>
      <c r="AT739" s="11"/>
      <c r="AU739" s="11"/>
      <c r="AV739" s="11"/>
      <c r="AW739" s="11"/>
      <c r="AX739" s="11"/>
      <c r="AY739" s="11"/>
    </row>
    <row r="740" spans="1:51" x14ac:dyDescent="0.25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5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AA740" s="11"/>
      <c r="AB740" s="11"/>
      <c r="AC740" s="11"/>
      <c r="AD740" s="11"/>
      <c r="AE740" s="11"/>
      <c r="AF740" s="11"/>
      <c r="AG740" s="11"/>
      <c r="AH740" s="11"/>
      <c r="AI740" s="11"/>
      <c r="AJ740" s="11"/>
      <c r="AK740" s="15"/>
      <c r="AL740" s="11"/>
      <c r="AM740" s="11"/>
      <c r="AN740" s="11"/>
      <c r="AO740" s="11"/>
      <c r="AP740" s="11"/>
      <c r="AQ740" s="11"/>
      <c r="AR740" s="11"/>
      <c r="AS740" s="11"/>
      <c r="AT740" s="11"/>
      <c r="AU740" s="11"/>
      <c r="AV740" s="11"/>
      <c r="AW740" s="11"/>
      <c r="AX740" s="11"/>
      <c r="AY740" s="11"/>
    </row>
    <row r="741" spans="1:51" x14ac:dyDescent="0.25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5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AA741" s="11"/>
      <c r="AB741" s="11"/>
      <c r="AC741" s="11"/>
      <c r="AD741" s="11"/>
      <c r="AE741" s="11"/>
      <c r="AF741" s="11"/>
      <c r="AG741" s="11"/>
      <c r="AH741" s="11"/>
      <c r="AI741" s="11"/>
      <c r="AJ741" s="11"/>
      <c r="AK741" s="15"/>
      <c r="AL741" s="11"/>
      <c r="AM741" s="11"/>
      <c r="AN741" s="11"/>
      <c r="AO741" s="11"/>
      <c r="AP741" s="11"/>
      <c r="AQ741" s="11"/>
      <c r="AR741" s="11"/>
      <c r="AS741" s="11"/>
      <c r="AT741" s="11"/>
      <c r="AU741" s="11"/>
      <c r="AV741" s="11"/>
      <c r="AW741" s="11"/>
      <c r="AX741" s="11"/>
      <c r="AY741" s="11"/>
    </row>
    <row r="742" spans="1:51" x14ac:dyDescent="0.25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5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AA742" s="11"/>
      <c r="AB742" s="11"/>
      <c r="AC742" s="11"/>
      <c r="AD742" s="11"/>
      <c r="AE742" s="11"/>
      <c r="AF742" s="11"/>
      <c r="AG742" s="11"/>
      <c r="AH742" s="11"/>
      <c r="AI742" s="11"/>
      <c r="AJ742" s="11"/>
      <c r="AK742" s="15"/>
      <c r="AL742" s="11"/>
      <c r="AM742" s="11"/>
      <c r="AN742" s="11"/>
      <c r="AO742" s="11"/>
      <c r="AP742" s="11"/>
      <c r="AQ742" s="11"/>
      <c r="AR742" s="11"/>
      <c r="AS742" s="11"/>
      <c r="AT742" s="11"/>
      <c r="AU742" s="11"/>
      <c r="AV742" s="11"/>
      <c r="AW742" s="11"/>
      <c r="AX742" s="11"/>
      <c r="AY742" s="11"/>
    </row>
    <row r="743" spans="1:51" x14ac:dyDescent="0.25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5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AA743" s="11"/>
      <c r="AB743" s="11"/>
      <c r="AC743" s="11"/>
      <c r="AD743" s="11"/>
      <c r="AE743" s="11"/>
      <c r="AF743" s="11"/>
      <c r="AG743" s="11"/>
      <c r="AH743" s="11"/>
      <c r="AI743" s="11"/>
      <c r="AJ743" s="11"/>
      <c r="AK743" s="15"/>
      <c r="AL743" s="11"/>
      <c r="AM743" s="11"/>
      <c r="AN743" s="11"/>
      <c r="AO743" s="11"/>
      <c r="AP743" s="11"/>
      <c r="AQ743" s="11"/>
      <c r="AR743" s="11"/>
      <c r="AS743" s="11"/>
      <c r="AT743" s="11"/>
      <c r="AU743" s="11"/>
      <c r="AV743" s="11"/>
      <c r="AW743" s="11"/>
      <c r="AX743" s="11"/>
      <c r="AY743" s="11"/>
    </row>
    <row r="744" spans="1:51" x14ac:dyDescent="0.25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5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AA744" s="11"/>
      <c r="AB744" s="11"/>
      <c r="AC744" s="11"/>
      <c r="AD744" s="11"/>
      <c r="AE744" s="11"/>
      <c r="AF744" s="11"/>
      <c r="AG744" s="11"/>
      <c r="AH744" s="11"/>
      <c r="AI744" s="11"/>
      <c r="AJ744" s="11"/>
      <c r="AK744" s="15"/>
      <c r="AL744" s="11"/>
      <c r="AM744" s="11"/>
      <c r="AN744" s="11"/>
      <c r="AO744" s="11"/>
      <c r="AP744" s="11"/>
      <c r="AQ744" s="11"/>
      <c r="AR744" s="11"/>
      <c r="AS744" s="11"/>
      <c r="AT744" s="11"/>
      <c r="AU744" s="11"/>
      <c r="AV744" s="11"/>
      <c r="AW744" s="11"/>
      <c r="AX744" s="11"/>
      <c r="AY744" s="11"/>
    </row>
    <row r="745" spans="1:51" x14ac:dyDescent="0.25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5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AA745" s="11"/>
      <c r="AB745" s="11"/>
      <c r="AC745" s="11"/>
      <c r="AD745" s="11"/>
      <c r="AE745" s="11"/>
      <c r="AF745" s="11"/>
      <c r="AG745" s="11"/>
      <c r="AH745" s="11"/>
      <c r="AI745" s="11"/>
      <c r="AJ745" s="11"/>
      <c r="AK745" s="15"/>
      <c r="AL745" s="11"/>
      <c r="AM745" s="11"/>
      <c r="AN745" s="11"/>
      <c r="AO745" s="11"/>
      <c r="AP745" s="11"/>
      <c r="AQ745" s="11"/>
      <c r="AR745" s="11"/>
      <c r="AS745" s="11"/>
      <c r="AT745" s="11"/>
      <c r="AU745" s="11"/>
      <c r="AV745" s="11"/>
      <c r="AW745" s="11"/>
      <c r="AX745" s="11"/>
      <c r="AY745" s="11"/>
    </row>
    <row r="746" spans="1:51" x14ac:dyDescent="0.25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5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AA746" s="11"/>
      <c r="AB746" s="11"/>
      <c r="AC746" s="11"/>
      <c r="AD746" s="11"/>
      <c r="AE746" s="11"/>
      <c r="AF746" s="11"/>
      <c r="AG746" s="11"/>
      <c r="AH746" s="11"/>
      <c r="AI746" s="11"/>
      <c r="AJ746" s="11"/>
      <c r="AK746" s="15"/>
      <c r="AL746" s="11"/>
      <c r="AM746" s="11"/>
      <c r="AN746" s="11"/>
      <c r="AO746" s="11"/>
      <c r="AP746" s="11"/>
      <c r="AQ746" s="11"/>
      <c r="AR746" s="11"/>
      <c r="AS746" s="11"/>
      <c r="AT746" s="11"/>
      <c r="AU746" s="11"/>
      <c r="AV746" s="11"/>
      <c r="AW746" s="11"/>
      <c r="AX746" s="11"/>
      <c r="AY746" s="11"/>
    </row>
    <row r="747" spans="1:51" x14ac:dyDescent="0.25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5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AA747" s="11"/>
      <c r="AB747" s="11"/>
      <c r="AC747" s="11"/>
      <c r="AD747" s="11"/>
      <c r="AE747" s="11"/>
      <c r="AF747" s="11"/>
      <c r="AG747" s="11"/>
      <c r="AH747" s="11"/>
      <c r="AI747" s="11"/>
      <c r="AJ747" s="11"/>
      <c r="AK747" s="15"/>
      <c r="AL747" s="11"/>
      <c r="AM747" s="11"/>
      <c r="AN747" s="11"/>
      <c r="AO747" s="11"/>
      <c r="AP747" s="11"/>
      <c r="AQ747" s="11"/>
      <c r="AR747" s="11"/>
      <c r="AS747" s="11"/>
      <c r="AT747" s="11"/>
      <c r="AU747" s="11"/>
      <c r="AV747" s="11"/>
      <c r="AW747" s="11"/>
      <c r="AX747" s="11"/>
      <c r="AY747" s="11"/>
    </row>
    <row r="748" spans="1:51" x14ac:dyDescent="0.25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5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AA748" s="11"/>
      <c r="AB748" s="11"/>
      <c r="AC748" s="11"/>
      <c r="AD748" s="11"/>
      <c r="AE748" s="11"/>
      <c r="AF748" s="11"/>
      <c r="AG748" s="11"/>
      <c r="AH748" s="11"/>
      <c r="AI748" s="11"/>
      <c r="AJ748" s="11"/>
      <c r="AK748" s="15"/>
      <c r="AL748" s="11"/>
      <c r="AM748" s="11"/>
      <c r="AN748" s="11"/>
      <c r="AO748" s="11"/>
      <c r="AP748" s="11"/>
      <c r="AQ748" s="11"/>
      <c r="AR748" s="11"/>
      <c r="AS748" s="11"/>
      <c r="AT748" s="11"/>
      <c r="AU748" s="11"/>
      <c r="AV748" s="11"/>
      <c r="AW748" s="11"/>
      <c r="AX748" s="11"/>
      <c r="AY748" s="11"/>
    </row>
    <row r="749" spans="1:51" x14ac:dyDescent="0.25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5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AA749" s="11"/>
      <c r="AB749" s="11"/>
      <c r="AC749" s="11"/>
      <c r="AD749" s="11"/>
      <c r="AE749" s="11"/>
      <c r="AF749" s="11"/>
      <c r="AG749" s="11"/>
      <c r="AH749" s="11"/>
      <c r="AI749" s="11"/>
      <c r="AJ749" s="11"/>
      <c r="AK749" s="15"/>
      <c r="AL749" s="11"/>
      <c r="AM749" s="11"/>
      <c r="AN749" s="11"/>
      <c r="AO749" s="11"/>
      <c r="AP749" s="11"/>
      <c r="AQ749" s="11"/>
      <c r="AR749" s="11"/>
      <c r="AS749" s="11"/>
      <c r="AT749" s="11"/>
      <c r="AU749" s="11"/>
      <c r="AV749" s="11"/>
      <c r="AW749" s="11"/>
      <c r="AX749" s="11"/>
      <c r="AY749" s="11"/>
    </row>
    <row r="750" spans="1:51" x14ac:dyDescent="0.25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5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AA750" s="11"/>
      <c r="AB750" s="11"/>
      <c r="AC750" s="11"/>
      <c r="AD750" s="11"/>
      <c r="AE750" s="11"/>
      <c r="AF750" s="11"/>
      <c r="AG750" s="11"/>
      <c r="AH750" s="11"/>
      <c r="AI750" s="11"/>
      <c r="AJ750" s="11"/>
      <c r="AK750" s="15"/>
      <c r="AL750" s="11"/>
      <c r="AM750" s="11"/>
      <c r="AN750" s="11"/>
      <c r="AO750" s="11"/>
      <c r="AP750" s="11"/>
      <c r="AQ750" s="11"/>
      <c r="AR750" s="11"/>
      <c r="AS750" s="11"/>
      <c r="AT750" s="11"/>
      <c r="AU750" s="11"/>
      <c r="AV750" s="11"/>
      <c r="AW750" s="11"/>
      <c r="AX750" s="11"/>
      <c r="AY750" s="11"/>
    </row>
    <row r="751" spans="1:51" x14ac:dyDescent="0.25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5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AA751" s="11"/>
      <c r="AB751" s="11"/>
      <c r="AC751" s="11"/>
      <c r="AD751" s="11"/>
      <c r="AE751" s="11"/>
      <c r="AF751" s="11"/>
      <c r="AG751" s="11"/>
      <c r="AH751" s="11"/>
      <c r="AI751" s="11"/>
      <c r="AJ751" s="11"/>
      <c r="AK751" s="15"/>
      <c r="AL751" s="11"/>
      <c r="AM751" s="11"/>
      <c r="AN751" s="11"/>
      <c r="AO751" s="11"/>
      <c r="AP751" s="11"/>
      <c r="AQ751" s="11"/>
      <c r="AR751" s="11"/>
      <c r="AS751" s="11"/>
      <c r="AT751" s="11"/>
      <c r="AU751" s="11"/>
      <c r="AV751" s="11"/>
      <c r="AW751" s="11"/>
      <c r="AX751" s="11"/>
      <c r="AY751" s="11"/>
    </row>
    <row r="752" spans="1:51" x14ac:dyDescent="0.25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5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AA752" s="11"/>
      <c r="AB752" s="11"/>
      <c r="AC752" s="11"/>
      <c r="AD752" s="11"/>
      <c r="AE752" s="11"/>
      <c r="AF752" s="11"/>
      <c r="AG752" s="11"/>
      <c r="AH752" s="11"/>
      <c r="AI752" s="11"/>
      <c r="AJ752" s="11"/>
      <c r="AK752" s="15"/>
      <c r="AL752" s="11"/>
      <c r="AM752" s="11"/>
      <c r="AN752" s="11"/>
      <c r="AO752" s="11"/>
      <c r="AP752" s="11"/>
      <c r="AQ752" s="11"/>
      <c r="AR752" s="11"/>
      <c r="AS752" s="11"/>
      <c r="AT752" s="11"/>
      <c r="AU752" s="11"/>
      <c r="AV752" s="11"/>
      <c r="AW752" s="11"/>
      <c r="AX752" s="11"/>
      <c r="AY752" s="11"/>
    </row>
    <row r="753" spans="1:51" x14ac:dyDescent="0.25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5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AA753" s="11"/>
      <c r="AB753" s="11"/>
      <c r="AC753" s="11"/>
      <c r="AD753" s="11"/>
      <c r="AE753" s="11"/>
      <c r="AF753" s="11"/>
      <c r="AG753" s="11"/>
      <c r="AH753" s="11"/>
      <c r="AI753" s="11"/>
      <c r="AJ753" s="11"/>
      <c r="AK753" s="15"/>
      <c r="AL753" s="11"/>
      <c r="AM753" s="11"/>
      <c r="AN753" s="11"/>
      <c r="AO753" s="11"/>
      <c r="AP753" s="11"/>
      <c r="AQ753" s="11"/>
      <c r="AR753" s="11"/>
      <c r="AS753" s="11"/>
      <c r="AT753" s="11"/>
      <c r="AU753" s="11"/>
      <c r="AV753" s="11"/>
      <c r="AW753" s="11"/>
      <c r="AX753" s="11"/>
      <c r="AY753" s="11"/>
    </row>
    <row r="754" spans="1:51" x14ac:dyDescent="0.25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5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AA754" s="11"/>
      <c r="AB754" s="11"/>
      <c r="AC754" s="11"/>
      <c r="AD754" s="11"/>
      <c r="AE754" s="11"/>
      <c r="AF754" s="11"/>
      <c r="AG754" s="11"/>
      <c r="AH754" s="11"/>
      <c r="AI754" s="11"/>
      <c r="AJ754" s="11"/>
      <c r="AK754" s="15"/>
      <c r="AL754" s="11"/>
      <c r="AM754" s="11"/>
      <c r="AN754" s="11"/>
      <c r="AO754" s="11"/>
      <c r="AP754" s="11"/>
      <c r="AQ754" s="11"/>
      <c r="AR754" s="11"/>
      <c r="AS754" s="11"/>
      <c r="AT754" s="11"/>
      <c r="AU754" s="11"/>
      <c r="AV754" s="11"/>
      <c r="AW754" s="11"/>
      <c r="AX754" s="11"/>
      <c r="AY754" s="11"/>
    </row>
    <row r="755" spans="1:51" x14ac:dyDescent="0.25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5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AA755" s="11"/>
      <c r="AB755" s="11"/>
      <c r="AC755" s="11"/>
      <c r="AD755" s="11"/>
      <c r="AE755" s="11"/>
      <c r="AF755" s="11"/>
      <c r="AG755" s="11"/>
      <c r="AH755" s="11"/>
      <c r="AI755" s="11"/>
      <c r="AJ755" s="11"/>
      <c r="AK755" s="15"/>
      <c r="AL755" s="11"/>
      <c r="AM755" s="11"/>
      <c r="AN755" s="11"/>
      <c r="AO755" s="11"/>
      <c r="AP755" s="11"/>
      <c r="AQ755" s="11"/>
      <c r="AR755" s="11"/>
      <c r="AS755" s="11"/>
      <c r="AT755" s="11"/>
      <c r="AU755" s="11"/>
      <c r="AV755" s="11"/>
      <c r="AW755" s="11"/>
      <c r="AX755" s="11"/>
      <c r="AY755" s="11"/>
    </row>
    <row r="756" spans="1:51" x14ac:dyDescent="0.25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5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AA756" s="11"/>
      <c r="AB756" s="11"/>
      <c r="AC756" s="11"/>
      <c r="AD756" s="11"/>
      <c r="AE756" s="11"/>
      <c r="AF756" s="11"/>
      <c r="AG756" s="11"/>
      <c r="AH756" s="11"/>
      <c r="AI756" s="11"/>
      <c r="AJ756" s="11"/>
      <c r="AK756" s="15"/>
      <c r="AL756" s="11"/>
      <c r="AM756" s="11"/>
      <c r="AN756" s="11"/>
      <c r="AO756" s="11"/>
      <c r="AP756" s="11"/>
      <c r="AQ756" s="11"/>
      <c r="AR756" s="11"/>
      <c r="AS756" s="11"/>
      <c r="AT756" s="11"/>
      <c r="AU756" s="11"/>
      <c r="AV756" s="11"/>
      <c r="AW756" s="11"/>
      <c r="AX756" s="11"/>
      <c r="AY756" s="11"/>
    </row>
    <row r="757" spans="1:51" x14ac:dyDescent="0.25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5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AA757" s="11"/>
      <c r="AB757" s="11"/>
      <c r="AC757" s="11"/>
      <c r="AD757" s="11"/>
      <c r="AE757" s="11"/>
      <c r="AF757" s="11"/>
      <c r="AG757" s="11"/>
      <c r="AH757" s="11"/>
      <c r="AI757" s="11"/>
      <c r="AJ757" s="11"/>
      <c r="AK757" s="15"/>
      <c r="AL757" s="11"/>
      <c r="AM757" s="11"/>
      <c r="AN757" s="11"/>
      <c r="AO757" s="11"/>
      <c r="AP757" s="11"/>
      <c r="AQ757" s="11"/>
      <c r="AR757" s="11"/>
      <c r="AS757" s="11"/>
      <c r="AT757" s="11"/>
      <c r="AU757" s="11"/>
      <c r="AV757" s="11"/>
      <c r="AW757" s="11"/>
      <c r="AX757" s="11"/>
      <c r="AY757" s="11"/>
    </row>
    <row r="758" spans="1:51" x14ac:dyDescent="0.25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5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AA758" s="11"/>
      <c r="AB758" s="11"/>
      <c r="AC758" s="11"/>
      <c r="AD758" s="11"/>
      <c r="AE758" s="11"/>
      <c r="AF758" s="11"/>
      <c r="AG758" s="11"/>
      <c r="AH758" s="11"/>
      <c r="AI758" s="11"/>
      <c r="AJ758" s="11"/>
      <c r="AK758" s="15"/>
      <c r="AL758" s="11"/>
      <c r="AM758" s="11"/>
      <c r="AN758" s="11"/>
      <c r="AO758" s="11"/>
      <c r="AP758" s="11"/>
      <c r="AQ758" s="11"/>
      <c r="AR758" s="11"/>
      <c r="AS758" s="11"/>
      <c r="AT758" s="11"/>
      <c r="AU758" s="11"/>
      <c r="AV758" s="11"/>
      <c r="AW758" s="11"/>
      <c r="AX758" s="11"/>
      <c r="AY758" s="11"/>
    </row>
    <row r="759" spans="1:51" x14ac:dyDescent="0.25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5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AA759" s="11"/>
      <c r="AB759" s="11"/>
      <c r="AC759" s="11"/>
      <c r="AD759" s="11"/>
      <c r="AE759" s="11"/>
      <c r="AF759" s="11"/>
      <c r="AG759" s="11"/>
      <c r="AH759" s="11"/>
      <c r="AI759" s="11"/>
      <c r="AJ759" s="11"/>
      <c r="AK759" s="15"/>
      <c r="AL759" s="11"/>
      <c r="AM759" s="11"/>
      <c r="AN759" s="11"/>
      <c r="AO759" s="11"/>
      <c r="AP759" s="11"/>
      <c r="AQ759" s="11"/>
      <c r="AR759" s="11"/>
      <c r="AS759" s="11"/>
      <c r="AT759" s="11"/>
      <c r="AU759" s="11"/>
      <c r="AV759" s="11"/>
      <c r="AW759" s="11"/>
      <c r="AX759" s="11"/>
      <c r="AY759" s="11"/>
    </row>
    <row r="760" spans="1:51" x14ac:dyDescent="0.25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5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AA760" s="11"/>
      <c r="AB760" s="11"/>
      <c r="AC760" s="11"/>
      <c r="AD760" s="11"/>
      <c r="AE760" s="11"/>
      <c r="AF760" s="11"/>
      <c r="AG760" s="11"/>
      <c r="AH760" s="11"/>
      <c r="AI760" s="11"/>
      <c r="AJ760" s="11"/>
      <c r="AK760" s="15"/>
      <c r="AL760" s="11"/>
      <c r="AM760" s="11"/>
      <c r="AN760" s="11"/>
      <c r="AO760" s="11"/>
      <c r="AP760" s="11"/>
      <c r="AQ760" s="11"/>
      <c r="AR760" s="11"/>
      <c r="AS760" s="11"/>
      <c r="AT760" s="11"/>
      <c r="AU760" s="11"/>
      <c r="AV760" s="11"/>
      <c r="AW760" s="11"/>
      <c r="AX760" s="11"/>
      <c r="AY760" s="11"/>
    </row>
    <row r="761" spans="1:51" x14ac:dyDescent="0.25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5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AA761" s="11"/>
      <c r="AB761" s="11"/>
      <c r="AC761" s="11"/>
      <c r="AD761" s="11"/>
      <c r="AE761" s="11"/>
      <c r="AF761" s="11"/>
      <c r="AG761" s="11"/>
      <c r="AH761" s="11"/>
      <c r="AI761" s="11"/>
      <c r="AJ761" s="11"/>
      <c r="AK761" s="15"/>
      <c r="AL761" s="11"/>
      <c r="AM761" s="11"/>
      <c r="AN761" s="11"/>
      <c r="AO761" s="11"/>
      <c r="AP761" s="11"/>
      <c r="AQ761" s="11"/>
      <c r="AR761" s="11"/>
      <c r="AS761" s="11"/>
      <c r="AT761" s="11"/>
      <c r="AU761" s="11"/>
      <c r="AV761" s="11"/>
      <c r="AW761" s="11"/>
      <c r="AX761" s="11"/>
      <c r="AY761" s="11"/>
    </row>
    <row r="762" spans="1:51" x14ac:dyDescent="0.25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5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AA762" s="11"/>
      <c r="AB762" s="11"/>
      <c r="AC762" s="11"/>
      <c r="AD762" s="11"/>
      <c r="AE762" s="11"/>
      <c r="AF762" s="11"/>
      <c r="AG762" s="11"/>
      <c r="AH762" s="11"/>
      <c r="AI762" s="11"/>
      <c r="AJ762" s="11"/>
      <c r="AK762" s="15"/>
      <c r="AL762" s="11"/>
      <c r="AM762" s="11"/>
      <c r="AN762" s="11"/>
      <c r="AO762" s="11"/>
      <c r="AP762" s="11"/>
      <c r="AQ762" s="11"/>
      <c r="AR762" s="11"/>
      <c r="AS762" s="11"/>
      <c r="AT762" s="11"/>
      <c r="AU762" s="11"/>
      <c r="AV762" s="11"/>
      <c r="AW762" s="11"/>
      <c r="AX762" s="11"/>
      <c r="AY762" s="11"/>
    </row>
    <row r="763" spans="1:51" x14ac:dyDescent="0.25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5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AA763" s="11"/>
      <c r="AB763" s="11"/>
      <c r="AC763" s="11"/>
      <c r="AD763" s="11"/>
      <c r="AE763" s="11"/>
      <c r="AF763" s="11"/>
      <c r="AG763" s="11"/>
      <c r="AH763" s="11"/>
      <c r="AI763" s="11"/>
      <c r="AJ763" s="11"/>
      <c r="AK763" s="15"/>
      <c r="AL763" s="11"/>
      <c r="AM763" s="11"/>
      <c r="AN763" s="11"/>
      <c r="AO763" s="11"/>
      <c r="AP763" s="11"/>
      <c r="AQ763" s="11"/>
      <c r="AR763" s="11"/>
      <c r="AS763" s="11"/>
      <c r="AT763" s="11"/>
      <c r="AU763" s="11"/>
      <c r="AV763" s="11"/>
      <c r="AW763" s="11"/>
      <c r="AX763" s="11"/>
      <c r="AY763" s="11"/>
    </row>
    <row r="764" spans="1:51" x14ac:dyDescent="0.25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5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AA764" s="11"/>
      <c r="AB764" s="11"/>
      <c r="AC764" s="11"/>
      <c r="AD764" s="11"/>
      <c r="AE764" s="11"/>
      <c r="AF764" s="11"/>
      <c r="AG764" s="11"/>
      <c r="AH764" s="11"/>
      <c r="AI764" s="11"/>
      <c r="AJ764" s="11"/>
      <c r="AK764" s="15"/>
      <c r="AL764" s="11"/>
      <c r="AM764" s="11"/>
      <c r="AN764" s="11"/>
      <c r="AO764" s="11"/>
      <c r="AP764" s="11"/>
      <c r="AQ764" s="11"/>
      <c r="AR764" s="11"/>
      <c r="AS764" s="11"/>
      <c r="AT764" s="11"/>
      <c r="AU764" s="11"/>
      <c r="AV764" s="11"/>
      <c r="AW764" s="11"/>
      <c r="AX764" s="11"/>
      <c r="AY764" s="11"/>
    </row>
    <row r="765" spans="1:51" x14ac:dyDescent="0.25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5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AA765" s="11"/>
      <c r="AB765" s="11"/>
      <c r="AC765" s="11"/>
      <c r="AD765" s="11"/>
      <c r="AE765" s="11"/>
      <c r="AF765" s="11"/>
      <c r="AG765" s="11"/>
      <c r="AH765" s="11"/>
      <c r="AI765" s="11"/>
      <c r="AJ765" s="11"/>
      <c r="AK765" s="15"/>
      <c r="AL765" s="11"/>
      <c r="AM765" s="11"/>
      <c r="AN765" s="11"/>
      <c r="AO765" s="11"/>
      <c r="AP765" s="11"/>
      <c r="AQ765" s="11"/>
      <c r="AR765" s="11"/>
      <c r="AS765" s="11"/>
      <c r="AT765" s="11"/>
      <c r="AU765" s="11"/>
      <c r="AV765" s="11"/>
      <c r="AW765" s="11"/>
      <c r="AX765" s="11"/>
      <c r="AY765" s="11"/>
    </row>
    <row r="766" spans="1:51" x14ac:dyDescent="0.25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5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AA766" s="11"/>
      <c r="AB766" s="11"/>
      <c r="AC766" s="11"/>
      <c r="AD766" s="11"/>
      <c r="AE766" s="11"/>
      <c r="AF766" s="11"/>
      <c r="AG766" s="11"/>
      <c r="AH766" s="11"/>
      <c r="AI766" s="11"/>
      <c r="AJ766" s="11"/>
      <c r="AK766" s="15"/>
      <c r="AL766" s="11"/>
      <c r="AM766" s="11"/>
      <c r="AN766" s="11"/>
      <c r="AO766" s="11"/>
      <c r="AP766" s="11"/>
      <c r="AQ766" s="11"/>
      <c r="AR766" s="11"/>
      <c r="AS766" s="11"/>
      <c r="AT766" s="11"/>
      <c r="AU766" s="11"/>
      <c r="AV766" s="11"/>
      <c r="AW766" s="11"/>
      <c r="AX766" s="11"/>
      <c r="AY766" s="11"/>
    </row>
    <row r="767" spans="1:51" x14ac:dyDescent="0.25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5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AA767" s="11"/>
      <c r="AB767" s="11"/>
      <c r="AC767" s="11"/>
      <c r="AD767" s="11"/>
      <c r="AE767" s="11"/>
      <c r="AF767" s="11"/>
      <c r="AG767" s="11"/>
      <c r="AH767" s="11"/>
      <c r="AI767" s="11"/>
      <c r="AJ767" s="11"/>
      <c r="AK767" s="15"/>
      <c r="AL767" s="11"/>
      <c r="AM767" s="11"/>
      <c r="AN767" s="11"/>
      <c r="AO767" s="11"/>
      <c r="AP767" s="11"/>
      <c r="AQ767" s="11"/>
      <c r="AR767" s="11"/>
      <c r="AS767" s="11"/>
      <c r="AT767" s="11"/>
      <c r="AU767" s="11"/>
      <c r="AV767" s="11"/>
      <c r="AW767" s="11"/>
      <c r="AX767" s="11"/>
      <c r="AY767" s="11"/>
    </row>
    <row r="768" spans="1:51" x14ac:dyDescent="0.25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5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AA768" s="11"/>
      <c r="AB768" s="11"/>
      <c r="AC768" s="11"/>
      <c r="AD768" s="11"/>
      <c r="AE768" s="11"/>
      <c r="AF768" s="11"/>
      <c r="AG768" s="11"/>
      <c r="AH768" s="11"/>
      <c r="AI768" s="11"/>
      <c r="AJ768" s="11"/>
      <c r="AK768" s="15"/>
      <c r="AL768" s="11"/>
      <c r="AM768" s="11"/>
      <c r="AN768" s="11"/>
      <c r="AO768" s="11"/>
      <c r="AP768" s="11"/>
      <c r="AQ768" s="11"/>
      <c r="AR768" s="11"/>
      <c r="AS768" s="11"/>
      <c r="AT768" s="11"/>
      <c r="AU768" s="11"/>
      <c r="AV768" s="11"/>
      <c r="AW768" s="11"/>
      <c r="AX768" s="11"/>
      <c r="AY768" s="11"/>
    </row>
    <row r="769" spans="1:51" x14ac:dyDescent="0.25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5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AA769" s="11"/>
      <c r="AB769" s="11"/>
      <c r="AC769" s="11"/>
      <c r="AD769" s="11"/>
      <c r="AE769" s="11"/>
      <c r="AF769" s="11"/>
      <c r="AG769" s="11"/>
      <c r="AH769" s="11"/>
      <c r="AI769" s="11"/>
      <c r="AJ769" s="11"/>
      <c r="AK769" s="15"/>
      <c r="AL769" s="11"/>
      <c r="AM769" s="11"/>
      <c r="AN769" s="11"/>
      <c r="AO769" s="11"/>
      <c r="AP769" s="11"/>
      <c r="AQ769" s="11"/>
      <c r="AR769" s="11"/>
      <c r="AS769" s="11"/>
      <c r="AT769" s="11"/>
      <c r="AU769" s="11"/>
      <c r="AV769" s="11"/>
      <c r="AW769" s="11"/>
      <c r="AX769" s="11"/>
      <c r="AY769" s="11"/>
    </row>
    <row r="770" spans="1:51" x14ac:dyDescent="0.25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5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AA770" s="11"/>
      <c r="AB770" s="11"/>
      <c r="AC770" s="11"/>
      <c r="AD770" s="11"/>
      <c r="AE770" s="11"/>
      <c r="AF770" s="11"/>
      <c r="AG770" s="11"/>
      <c r="AH770" s="11"/>
      <c r="AI770" s="11"/>
      <c r="AJ770" s="11"/>
      <c r="AK770" s="15"/>
      <c r="AL770" s="11"/>
      <c r="AM770" s="11"/>
      <c r="AN770" s="11"/>
      <c r="AO770" s="11"/>
      <c r="AP770" s="11"/>
      <c r="AQ770" s="11"/>
      <c r="AR770" s="11"/>
      <c r="AS770" s="11"/>
      <c r="AT770" s="11"/>
      <c r="AU770" s="11"/>
      <c r="AV770" s="11"/>
      <c r="AW770" s="11"/>
      <c r="AX770" s="11"/>
      <c r="AY770" s="11"/>
    </row>
    <row r="771" spans="1:51" x14ac:dyDescent="0.25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5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AA771" s="11"/>
      <c r="AB771" s="11"/>
      <c r="AC771" s="11"/>
      <c r="AD771" s="11"/>
      <c r="AE771" s="11"/>
      <c r="AF771" s="11"/>
      <c r="AG771" s="11"/>
      <c r="AH771" s="11"/>
      <c r="AI771" s="11"/>
      <c r="AJ771" s="11"/>
      <c r="AK771" s="15"/>
      <c r="AL771" s="11"/>
      <c r="AM771" s="11"/>
      <c r="AN771" s="11"/>
      <c r="AO771" s="11"/>
      <c r="AP771" s="11"/>
      <c r="AQ771" s="11"/>
      <c r="AR771" s="11"/>
      <c r="AS771" s="11"/>
      <c r="AT771" s="11"/>
      <c r="AU771" s="11"/>
      <c r="AV771" s="11"/>
      <c r="AW771" s="11"/>
      <c r="AX771" s="11"/>
      <c r="AY771" s="11"/>
    </row>
    <row r="772" spans="1:51" x14ac:dyDescent="0.25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5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AA772" s="11"/>
      <c r="AB772" s="11"/>
      <c r="AC772" s="11"/>
      <c r="AD772" s="11"/>
      <c r="AE772" s="11"/>
      <c r="AF772" s="11"/>
      <c r="AG772" s="11"/>
      <c r="AH772" s="11"/>
      <c r="AI772" s="11"/>
      <c r="AJ772" s="11"/>
      <c r="AK772" s="15"/>
      <c r="AL772" s="11"/>
      <c r="AM772" s="11"/>
      <c r="AN772" s="11"/>
      <c r="AO772" s="11"/>
      <c r="AP772" s="11"/>
      <c r="AQ772" s="11"/>
      <c r="AR772" s="11"/>
      <c r="AS772" s="11"/>
      <c r="AT772" s="11"/>
      <c r="AU772" s="11"/>
      <c r="AV772" s="11"/>
      <c r="AW772" s="11"/>
      <c r="AX772" s="11"/>
      <c r="AY772" s="11"/>
    </row>
    <row r="773" spans="1:51" x14ac:dyDescent="0.25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5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AA773" s="11"/>
      <c r="AB773" s="11"/>
      <c r="AC773" s="11"/>
      <c r="AD773" s="11"/>
      <c r="AE773" s="11"/>
      <c r="AF773" s="11"/>
      <c r="AG773" s="11"/>
      <c r="AH773" s="11"/>
      <c r="AI773" s="11"/>
      <c r="AJ773" s="11"/>
      <c r="AK773" s="15"/>
      <c r="AL773" s="11"/>
      <c r="AM773" s="11"/>
      <c r="AN773" s="11"/>
      <c r="AO773" s="11"/>
      <c r="AP773" s="11"/>
      <c r="AQ773" s="11"/>
      <c r="AR773" s="11"/>
      <c r="AS773" s="11"/>
      <c r="AT773" s="11"/>
      <c r="AU773" s="11"/>
      <c r="AV773" s="11"/>
      <c r="AW773" s="11"/>
      <c r="AX773" s="11"/>
      <c r="AY773" s="11"/>
    </row>
    <row r="774" spans="1:51" x14ac:dyDescent="0.25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5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AA774" s="11"/>
      <c r="AB774" s="11"/>
      <c r="AC774" s="11"/>
      <c r="AD774" s="11"/>
      <c r="AE774" s="11"/>
      <c r="AF774" s="11"/>
      <c r="AG774" s="11"/>
      <c r="AH774" s="11"/>
      <c r="AI774" s="11"/>
      <c r="AJ774" s="11"/>
      <c r="AK774" s="15"/>
      <c r="AL774" s="11"/>
      <c r="AM774" s="11"/>
      <c r="AN774" s="11"/>
      <c r="AO774" s="11"/>
      <c r="AP774" s="11"/>
      <c r="AQ774" s="11"/>
      <c r="AR774" s="11"/>
      <c r="AS774" s="11"/>
      <c r="AT774" s="11"/>
      <c r="AU774" s="11"/>
      <c r="AV774" s="11"/>
      <c r="AW774" s="11"/>
      <c r="AX774" s="11"/>
      <c r="AY774" s="11"/>
    </row>
    <row r="775" spans="1:51" x14ac:dyDescent="0.25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5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AA775" s="11"/>
      <c r="AB775" s="11"/>
      <c r="AC775" s="11"/>
      <c r="AD775" s="11"/>
      <c r="AE775" s="11"/>
      <c r="AF775" s="11"/>
      <c r="AG775" s="11"/>
      <c r="AH775" s="11"/>
      <c r="AI775" s="11"/>
      <c r="AJ775" s="11"/>
      <c r="AK775" s="15"/>
      <c r="AL775" s="11"/>
      <c r="AM775" s="11"/>
      <c r="AN775" s="11"/>
      <c r="AO775" s="11"/>
      <c r="AP775" s="11"/>
      <c r="AQ775" s="11"/>
      <c r="AR775" s="11"/>
      <c r="AS775" s="11"/>
      <c r="AT775" s="11"/>
      <c r="AU775" s="11"/>
      <c r="AV775" s="11"/>
      <c r="AW775" s="11"/>
      <c r="AX775" s="11"/>
      <c r="AY775" s="11"/>
    </row>
    <row r="776" spans="1:51" x14ac:dyDescent="0.25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5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AA776" s="11"/>
      <c r="AB776" s="11"/>
      <c r="AC776" s="11"/>
      <c r="AD776" s="11"/>
      <c r="AE776" s="11"/>
      <c r="AF776" s="11"/>
      <c r="AG776" s="11"/>
      <c r="AH776" s="11"/>
      <c r="AI776" s="11"/>
      <c r="AJ776" s="11"/>
      <c r="AK776" s="15"/>
      <c r="AL776" s="11"/>
      <c r="AM776" s="11"/>
      <c r="AN776" s="11"/>
      <c r="AO776" s="11"/>
      <c r="AP776" s="11"/>
      <c r="AQ776" s="11"/>
      <c r="AR776" s="11"/>
      <c r="AS776" s="11"/>
      <c r="AT776" s="11"/>
      <c r="AU776" s="11"/>
      <c r="AV776" s="11"/>
      <c r="AW776" s="11"/>
      <c r="AX776" s="11"/>
      <c r="AY776" s="11"/>
    </row>
    <row r="777" spans="1:51" x14ac:dyDescent="0.25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5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AA777" s="11"/>
      <c r="AB777" s="11"/>
      <c r="AC777" s="11"/>
      <c r="AD777" s="11"/>
      <c r="AE777" s="11"/>
      <c r="AF777" s="11"/>
      <c r="AG777" s="11"/>
      <c r="AH777" s="11"/>
      <c r="AI777" s="11"/>
      <c r="AJ777" s="11"/>
      <c r="AK777" s="15"/>
      <c r="AL777" s="11"/>
      <c r="AM777" s="11"/>
      <c r="AN777" s="11"/>
      <c r="AO777" s="11"/>
      <c r="AP777" s="11"/>
      <c r="AQ777" s="11"/>
      <c r="AR777" s="11"/>
      <c r="AS777" s="11"/>
      <c r="AT777" s="11"/>
      <c r="AU777" s="11"/>
      <c r="AV777" s="11"/>
      <c r="AW777" s="11"/>
      <c r="AX777" s="11"/>
      <c r="AY777" s="11"/>
    </row>
    <row r="778" spans="1:51" x14ac:dyDescent="0.25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5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AA778" s="11"/>
      <c r="AB778" s="11"/>
      <c r="AC778" s="11"/>
      <c r="AD778" s="11"/>
      <c r="AE778" s="11"/>
      <c r="AF778" s="11"/>
      <c r="AG778" s="11"/>
      <c r="AH778" s="11"/>
      <c r="AI778" s="11"/>
      <c r="AJ778" s="11"/>
      <c r="AK778" s="15"/>
      <c r="AL778" s="11"/>
      <c r="AM778" s="11"/>
      <c r="AN778" s="11"/>
      <c r="AO778" s="11"/>
      <c r="AP778" s="11"/>
      <c r="AQ778" s="11"/>
      <c r="AR778" s="11"/>
      <c r="AS778" s="11"/>
      <c r="AT778" s="11"/>
      <c r="AU778" s="11"/>
      <c r="AV778" s="11"/>
      <c r="AW778" s="11"/>
      <c r="AX778" s="11"/>
      <c r="AY778" s="11"/>
    </row>
    <row r="779" spans="1:51" x14ac:dyDescent="0.25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5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AA779" s="11"/>
      <c r="AB779" s="11"/>
      <c r="AC779" s="11"/>
      <c r="AD779" s="11"/>
      <c r="AE779" s="11"/>
      <c r="AF779" s="11"/>
      <c r="AG779" s="11"/>
      <c r="AH779" s="11"/>
      <c r="AI779" s="11"/>
      <c r="AJ779" s="11"/>
      <c r="AK779" s="15"/>
      <c r="AL779" s="11"/>
      <c r="AM779" s="11"/>
      <c r="AN779" s="11"/>
      <c r="AO779" s="11"/>
      <c r="AP779" s="11"/>
      <c r="AQ779" s="11"/>
      <c r="AR779" s="11"/>
      <c r="AS779" s="11"/>
      <c r="AT779" s="11"/>
      <c r="AU779" s="11"/>
      <c r="AV779" s="11"/>
      <c r="AW779" s="11"/>
      <c r="AX779" s="11"/>
      <c r="AY779" s="11"/>
    </row>
    <row r="780" spans="1:51" x14ac:dyDescent="0.25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5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AA780" s="11"/>
      <c r="AB780" s="11"/>
      <c r="AC780" s="11"/>
      <c r="AD780" s="11"/>
      <c r="AE780" s="11"/>
      <c r="AF780" s="11"/>
      <c r="AG780" s="11"/>
      <c r="AH780" s="11"/>
      <c r="AI780" s="11"/>
      <c r="AJ780" s="11"/>
      <c r="AK780" s="15"/>
      <c r="AL780" s="11"/>
      <c r="AM780" s="11"/>
      <c r="AN780" s="11"/>
      <c r="AO780" s="11"/>
      <c r="AP780" s="11"/>
      <c r="AQ780" s="11"/>
      <c r="AR780" s="11"/>
      <c r="AS780" s="11"/>
      <c r="AT780" s="11"/>
      <c r="AU780" s="11"/>
      <c r="AV780" s="11"/>
      <c r="AW780" s="11"/>
      <c r="AX780" s="11"/>
      <c r="AY780" s="11"/>
    </row>
    <row r="781" spans="1:51" x14ac:dyDescent="0.25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5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AA781" s="11"/>
      <c r="AB781" s="11"/>
      <c r="AC781" s="11"/>
      <c r="AD781" s="11"/>
      <c r="AE781" s="11"/>
      <c r="AF781" s="11"/>
      <c r="AG781" s="11"/>
      <c r="AH781" s="11"/>
      <c r="AI781" s="11"/>
      <c r="AJ781" s="11"/>
      <c r="AK781" s="15"/>
      <c r="AL781" s="11"/>
      <c r="AM781" s="11"/>
      <c r="AN781" s="11"/>
      <c r="AO781" s="11"/>
      <c r="AP781" s="11"/>
      <c r="AQ781" s="11"/>
      <c r="AR781" s="11"/>
      <c r="AS781" s="11"/>
      <c r="AT781" s="11"/>
      <c r="AU781" s="11"/>
      <c r="AV781" s="11"/>
      <c r="AW781" s="11"/>
      <c r="AX781" s="11"/>
      <c r="AY781" s="11"/>
    </row>
    <row r="782" spans="1:51" x14ac:dyDescent="0.25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5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AA782" s="11"/>
      <c r="AB782" s="11"/>
      <c r="AC782" s="11"/>
      <c r="AD782" s="11"/>
      <c r="AE782" s="11"/>
      <c r="AF782" s="11"/>
      <c r="AG782" s="11"/>
      <c r="AH782" s="11"/>
      <c r="AI782" s="11"/>
      <c r="AJ782" s="11"/>
      <c r="AK782" s="15"/>
      <c r="AL782" s="11"/>
      <c r="AM782" s="11"/>
      <c r="AN782" s="11"/>
      <c r="AO782" s="11"/>
      <c r="AP782" s="11"/>
      <c r="AQ782" s="11"/>
      <c r="AR782" s="11"/>
      <c r="AS782" s="11"/>
      <c r="AT782" s="11"/>
      <c r="AU782" s="11"/>
      <c r="AV782" s="11"/>
      <c r="AW782" s="11"/>
      <c r="AX782" s="11"/>
      <c r="AY782" s="11"/>
    </row>
    <row r="783" spans="1:51" x14ac:dyDescent="0.25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5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AA783" s="11"/>
      <c r="AB783" s="11"/>
      <c r="AC783" s="11"/>
      <c r="AD783" s="11"/>
      <c r="AE783" s="11"/>
      <c r="AF783" s="11"/>
      <c r="AG783" s="11"/>
      <c r="AH783" s="11"/>
      <c r="AI783" s="11"/>
      <c r="AJ783" s="11"/>
      <c r="AK783" s="15"/>
      <c r="AL783" s="11"/>
      <c r="AM783" s="11"/>
      <c r="AN783" s="11"/>
      <c r="AO783" s="11"/>
      <c r="AP783" s="11"/>
      <c r="AQ783" s="11"/>
      <c r="AR783" s="11"/>
      <c r="AS783" s="11"/>
      <c r="AT783" s="11"/>
      <c r="AU783" s="11"/>
      <c r="AV783" s="11"/>
      <c r="AW783" s="11"/>
      <c r="AX783" s="11"/>
      <c r="AY783" s="11"/>
    </row>
    <row r="784" spans="1:51" x14ac:dyDescent="0.25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5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AA784" s="11"/>
      <c r="AB784" s="11"/>
      <c r="AC784" s="11"/>
      <c r="AD784" s="11"/>
      <c r="AE784" s="11"/>
      <c r="AF784" s="11"/>
      <c r="AG784" s="11"/>
      <c r="AH784" s="11"/>
      <c r="AI784" s="11"/>
      <c r="AJ784" s="11"/>
      <c r="AK784" s="15"/>
      <c r="AL784" s="11"/>
      <c r="AM784" s="11"/>
      <c r="AN784" s="11"/>
      <c r="AO784" s="11"/>
      <c r="AP784" s="11"/>
      <c r="AQ784" s="11"/>
      <c r="AR784" s="11"/>
      <c r="AS784" s="11"/>
      <c r="AT784" s="11"/>
      <c r="AU784" s="11"/>
      <c r="AV784" s="11"/>
      <c r="AW784" s="11"/>
      <c r="AX784" s="11"/>
      <c r="AY784" s="11"/>
    </row>
    <row r="785" spans="1:51" x14ac:dyDescent="0.25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5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AA785" s="11"/>
      <c r="AB785" s="11"/>
      <c r="AC785" s="11"/>
      <c r="AD785" s="11"/>
      <c r="AE785" s="11"/>
      <c r="AF785" s="11"/>
      <c r="AG785" s="11"/>
      <c r="AH785" s="11"/>
      <c r="AI785" s="11"/>
      <c r="AJ785" s="11"/>
      <c r="AK785" s="15"/>
      <c r="AL785" s="11"/>
      <c r="AM785" s="11"/>
      <c r="AN785" s="11"/>
      <c r="AO785" s="11"/>
      <c r="AP785" s="11"/>
      <c r="AQ785" s="11"/>
      <c r="AR785" s="11"/>
      <c r="AS785" s="11"/>
      <c r="AT785" s="11"/>
      <c r="AU785" s="11"/>
      <c r="AV785" s="11"/>
      <c r="AW785" s="11"/>
      <c r="AX785" s="11"/>
      <c r="AY785" s="11"/>
    </row>
    <row r="786" spans="1:51" x14ac:dyDescent="0.25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5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AA786" s="11"/>
      <c r="AB786" s="11"/>
      <c r="AC786" s="11"/>
      <c r="AD786" s="11"/>
      <c r="AE786" s="11"/>
      <c r="AF786" s="11"/>
      <c r="AG786" s="11"/>
      <c r="AH786" s="11"/>
      <c r="AI786" s="11"/>
      <c r="AJ786" s="11"/>
      <c r="AK786" s="15"/>
      <c r="AL786" s="11"/>
      <c r="AM786" s="11"/>
      <c r="AN786" s="11"/>
      <c r="AO786" s="11"/>
      <c r="AP786" s="11"/>
      <c r="AQ786" s="11"/>
      <c r="AR786" s="11"/>
      <c r="AS786" s="11"/>
      <c r="AT786" s="11"/>
      <c r="AU786" s="11"/>
      <c r="AV786" s="11"/>
      <c r="AW786" s="11"/>
      <c r="AX786" s="11"/>
      <c r="AY786" s="11"/>
    </row>
    <row r="787" spans="1:51" x14ac:dyDescent="0.25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5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AA787" s="11"/>
      <c r="AB787" s="11"/>
      <c r="AC787" s="11"/>
      <c r="AD787" s="11"/>
      <c r="AE787" s="11"/>
      <c r="AF787" s="11"/>
      <c r="AG787" s="11"/>
      <c r="AH787" s="11"/>
      <c r="AI787" s="11"/>
      <c r="AJ787" s="11"/>
      <c r="AK787" s="15"/>
      <c r="AL787" s="11"/>
      <c r="AM787" s="11"/>
      <c r="AN787" s="11"/>
      <c r="AO787" s="11"/>
      <c r="AP787" s="11"/>
      <c r="AQ787" s="11"/>
      <c r="AR787" s="11"/>
      <c r="AS787" s="11"/>
      <c r="AT787" s="11"/>
      <c r="AU787" s="11"/>
      <c r="AV787" s="11"/>
      <c r="AW787" s="11"/>
      <c r="AX787" s="11"/>
      <c r="AY787" s="11"/>
    </row>
    <row r="788" spans="1:51" x14ac:dyDescent="0.25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5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AA788" s="11"/>
      <c r="AB788" s="11"/>
      <c r="AC788" s="11"/>
      <c r="AD788" s="11"/>
      <c r="AE788" s="11"/>
      <c r="AF788" s="11"/>
      <c r="AG788" s="11"/>
      <c r="AH788" s="11"/>
      <c r="AI788" s="11"/>
      <c r="AJ788" s="11"/>
      <c r="AK788" s="15"/>
      <c r="AL788" s="11"/>
      <c r="AM788" s="11"/>
      <c r="AN788" s="11"/>
      <c r="AO788" s="11"/>
      <c r="AP788" s="11"/>
      <c r="AQ788" s="11"/>
      <c r="AR788" s="11"/>
      <c r="AS788" s="11"/>
      <c r="AT788" s="11"/>
      <c r="AU788" s="11"/>
      <c r="AV788" s="11"/>
      <c r="AW788" s="11"/>
      <c r="AX788" s="11"/>
      <c r="AY788" s="11"/>
    </row>
    <row r="789" spans="1:51" x14ac:dyDescent="0.25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5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AA789" s="11"/>
      <c r="AB789" s="11"/>
      <c r="AC789" s="11"/>
      <c r="AD789" s="11"/>
      <c r="AE789" s="11"/>
      <c r="AF789" s="11"/>
      <c r="AG789" s="11"/>
      <c r="AH789" s="11"/>
      <c r="AI789" s="11"/>
      <c r="AJ789" s="11"/>
      <c r="AK789" s="15"/>
      <c r="AL789" s="11"/>
      <c r="AM789" s="11"/>
      <c r="AN789" s="11"/>
      <c r="AO789" s="11"/>
      <c r="AP789" s="11"/>
      <c r="AQ789" s="11"/>
      <c r="AR789" s="11"/>
      <c r="AS789" s="11"/>
      <c r="AT789" s="11"/>
      <c r="AU789" s="11"/>
      <c r="AV789" s="11"/>
      <c r="AW789" s="11"/>
      <c r="AX789" s="11"/>
      <c r="AY789" s="11"/>
    </row>
    <row r="790" spans="1:51" x14ac:dyDescent="0.25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5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AA790" s="11"/>
      <c r="AB790" s="11"/>
      <c r="AC790" s="11"/>
      <c r="AD790" s="11"/>
      <c r="AE790" s="11"/>
      <c r="AF790" s="11"/>
      <c r="AG790" s="11"/>
      <c r="AH790" s="11"/>
      <c r="AI790" s="11"/>
      <c r="AJ790" s="11"/>
      <c r="AK790" s="15"/>
      <c r="AL790" s="11"/>
      <c r="AM790" s="11"/>
      <c r="AN790" s="11"/>
      <c r="AO790" s="11"/>
      <c r="AP790" s="11"/>
      <c r="AQ790" s="11"/>
      <c r="AR790" s="11"/>
      <c r="AS790" s="11"/>
      <c r="AT790" s="11"/>
      <c r="AU790" s="11"/>
      <c r="AV790" s="11"/>
      <c r="AW790" s="11"/>
      <c r="AX790" s="11"/>
      <c r="AY790" s="11"/>
    </row>
    <row r="791" spans="1:51" x14ac:dyDescent="0.25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5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AA791" s="11"/>
      <c r="AB791" s="11"/>
      <c r="AC791" s="11"/>
      <c r="AD791" s="11"/>
      <c r="AE791" s="11"/>
      <c r="AF791" s="11"/>
      <c r="AG791" s="11"/>
      <c r="AH791" s="11"/>
      <c r="AI791" s="11"/>
      <c r="AJ791" s="11"/>
      <c r="AK791" s="15"/>
      <c r="AL791" s="11"/>
      <c r="AM791" s="11"/>
      <c r="AN791" s="11"/>
      <c r="AO791" s="11"/>
      <c r="AP791" s="11"/>
      <c r="AQ791" s="11"/>
      <c r="AR791" s="11"/>
      <c r="AS791" s="11"/>
      <c r="AT791" s="11"/>
      <c r="AU791" s="11"/>
      <c r="AV791" s="11"/>
      <c r="AW791" s="11"/>
      <c r="AX791" s="11"/>
      <c r="AY791" s="11"/>
    </row>
    <row r="792" spans="1:51" x14ac:dyDescent="0.25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5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AA792" s="11"/>
      <c r="AB792" s="11"/>
      <c r="AC792" s="11"/>
      <c r="AD792" s="11"/>
      <c r="AE792" s="11"/>
      <c r="AF792" s="11"/>
      <c r="AG792" s="11"/>
      <c r="AH792" s="11"/>
      <c r="AI792" s="11"/>
      <c r="AJ792" s="11"/>
      <c r="AK792" s="15"/>
      <c r="AL792" s="11"/>
      <c r="AM792" s="11"/>
      <c r="AN792" s="11"/>
      <c r="AO792" s="11"/>
      <c r="AP792" s="11"/>
      <c r="AQ792" s="11"/>
      <c r="AR792" s="11"/>
      <c r="AS792" s="11"/>
      <c r="AT792" s="11"/>
      <c r="AU792" s="11"/>
      <c r="AV792" s="11"/>
      <c r="AW792" s="11"/>
      <c r="AX792" s="11"/>
      <c r="AY792" s="11"/>
    </row>
    <row r="793" spans="1:51" x14ac:dyDescent="0.25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5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AA793" s="11"/>
      <c r="AB793" s="11"/>
      <c r="AC793" s="11"/>
      <c r="AD793" s="11"/>
      <c r="AE793" s="11"/>
      <c r="AF793" s="11"/>
      <c r="AG793" s="11"/>
      <c r="AH793" s="11"/>
      <c r="AI793" s="11"/>
      <c r="AJ793" s="11"/>
      <c r="AK793" s="15"/>
      <c r="AL793" s="11"/>
      <c r="AM793" s="11"/>
      <c r="AN793" s="11"/>
      <c r="AO793" s="11"/>
      <c r="AP793" s="11"/>
      <c r="AQ793" s="11"/>
      <c r="AR793" s="11"/>
      <c r="AS793" s="11"/>
      <c r="AT793" s="11"/>
      <c r="AU793" s="11"/>
      <c r="AV793" s="11"/>
      <c r="AW793" s="11"/>
      <c r="AX793" s="11"/>
      <c r="AY793" s="11"/>
    </row>
    <row r="794" spans="1:51" x14ac:dyDescent="0.25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5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AA794" s="11"/>
      <c r="AB794" s="11"/>
      <c r="AC794" s="11"/>
      <c r="AD794" s="11"/>
      <c r="AE794" s="11"/>
      <c r="AF794" s="11"/>
      <c r="AG794" s="11"/>
      <c r="AH794" s="11"/>
      <c r="AI794" s="11"/>
      <c r="AJ794" s="11"/>
      <c r="AK794" s="15"/>
      <c r="AL794" s="11"/>
      <c r="AM794" s="11"/>
      <c r="AN794" s="11"/>
      <c r="AO794" s="11"/>
      <c r="AP794" s="11"/>
      <c r="AQ794" s="11"/>
      <c r="AR794" s="11"/>
      <c r="AS794" s="11"/>
      <c r="AT794" s="11"/>
      <c r="AU794" s="11"/>
      <c r="AV794" s="11"/>
      <c r="AW794" s="11"/>
      <c r="AX794" s="11"/>
      <c r="AY794" s="11"/>
    </row>
    <row r="795" spans="1:51" x14ac:dyDescent="0.25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5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AA795" s="11"/>
      <c r="AB795" s="11"/>
      <c r="AC795" s="11"/>
      <c r="AD795" s="11"/>
      <c r="AE795" s="11"/>
      <c r="AF795" s="11"/>
      <c r="AG795" s="11"/>
      <c r="AH795" s="11"/>
      <c r="AI795" s="11"/>
      <c r="AJ795" s="11"/>
      <c r="AK795" s="15"/>
      <c r="AL795" s="11"/>
      <c r="AM795" s="11"/>
      <c r="AN795" s="11"/>
      <c r="AO795" s="11"/>
      <c r="AP795" s="11"/>
      <c r="AQ795" s="11"/>
      <c r="AR795" s="11"/>
      <c r="AS795" s="11"/>
      <c r="AT795" s="11"/>
      <c r="AU795" s="11"/>
      <c r="AV795" s="11"/>
      <c r="AW795" s="11"/>
      <c r="AX795" s="11"/>
      <c r="AY795" s="11"/>
    </row>
    <row r="796" spans="1:51" x14ac:dyDescent="0.25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5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AA796" s="11"/>
      <c r="AB796" s="11"/>
      <c r="AC796" s="11"/>
      <c r="AD796" s="11"/>
      <c r="AE796" s="11"/>
      <c r="AF796" s="11"/>
      <c r="AG796" s="11"/>
      <c r="AH796" s="11"/>
      <c r="AI796" s="11"/>
      <c r="AJ796" s="11"/>
      <c r="AK796" s="15"/>
      <c r="AL796" s="11"/>
      <c r="AM796" s="11"/>
      <c r="AN796" s="11"/>
      <c r="AO796" s="11"/>
      <c r="AP796" s="11"/>
      <c r="AQ796" s="11"/>
      <c r="AR796" s="11"/>
      <c r="AS796" s="11"/>
      <c r="AT796" s="11"/>
      <c r="AU796" s="11"/>
      <c r="AV796" s="11"/>
      <c r="AW796" s="11"/>
      <c r="AX796" s="11"/>
      <c r="AY796" s="11"/>
    </row>
    <row r="797" spans="1:51" x14ac:dyDescent="0.25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5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AA797" s="11"/>
      <c r="AB797" s="11"/>
      <c r="AC797" s="11"/>
      <c r="AD797" s="11"/>
      <c r="AE797" s="11"/>
      <c r="AF797" s="11"/>
      <c r="AG797" s="11"/>
      <c r="AH797" s="11"/>
      <c r="AI797" s="11"/>
      <c r="AJ797" s="11"/>
      <c r="AK797" s="15"/>
      <c r="AL797" s="11"/>
      <c r="AM797" s="11"/>
      <c r="AN797" s="11"/>
      <c r="AO797" s="11"/>
      <c r="AP797" s="11"/>
      <c r="AQ797" s="11"/>
      <c r="AR797" s="11"/>
      <c r="AS797" s="11"/>
      <c r="AT797" s="11"/>
      <c r="AU797" s="11"/>
      <c r="AV797" s="11"/>
      <c r="AW797" s="11"/>
      <c r="AX797" s="11"/>
      <c r="AY797" s="11"/>
    </row>
    <row r="798" spans="1:51" x14ac:dyDescent="0.25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5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AA798" s="11"/>
      <c r="AB798" s="11"/>
      <c r="AC798" s="11"/>
      <c r="AD798" s="11"/>
      <c r="AE798" s="11"/>
      <c r="AF798" s="11"/>
      <c r="AG798" s="11"/>
      <c r="AH798" s="11"/>
      <c r="AI798" s="11"/>
      <c r="AJ798" s="11"/>
      <c r="AK798" s="15"/>
      <c r="AL798" s="11"/>
      <c r="AM798" s="11"/>
      <c r="AN798" s="11"/>
      <c r="AO798" s="11"/>
      <c r="AP798" s="11"/>
      <c r="AQ798" s="11"/>
      <c r="AR798" s="11"/>
      <c r="AS798" s="11"/>
      <c r="AT798" s="11"/>
      <c r="AU798" s="11"/>
      <c r="AV798" s="11"/>
      <c r="AW798" s="11"/>
      <c r="AX798" s="11"/>
      <c r="AY798" s="11"/>
    </row>
    <row r="799" spans="1:51" x14ac:dyDescent="0.25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5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AA799" s="11"/>
      <c r="AB799" s="11"/>
      <c r="AC799" s="11"/>
      <c r="AD799" s="11"/>
      <c r="AE799" s="11"/>
      <c r="AF799" s="11"/>
      <c r="AG799" s="11"/>
      <c r="AH799" s="11"/>
      <c r="AI799" s="11"/>
      <c r="AJ799" s="11"/>
      <c r="AK799" s="15"/>
      <c r="AL799" s="11"/>
      <c r="AM799" s="11"/>
      <c r="AN799" s="11"/>
      <c r="AO799" s="11"/>
      <c r="AP799" s="11"/>
      <c r="AQ799" s="11"/>
      <c r="AR799" s="11"/>
      <c r="AS799" s="11"/>
      <c r="AT799" s="11"/>
      <c r="AU799" s="11"/>
      <c r="AV799" s="11"/>
      <c r="AW799" s="11"/>
      <c r="AX799" s="11"/>
      <c r="AY799" s="11"/>
    </row>
    <row r="800" spans="1:51" x14ac:dyDescent="0.25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5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AA800" s="11"/>
      <c r="AB800" s="11"/>
      <c r="AC800" s="11"/>
      <c r="AD800" s="11"/>
      <c r="AE800" s="11"/>
      <c r="AF800" s="11"/>
      <c r="AG800" s="11"/>
      <c r="AH800" s="11"/>
      <c r="AI800" s="11"/>
      <c r="AJ800" s="11"/>
      <c r="AK800" s="15"/>
      <c r="AL800" s="11"/>
      <c r="AM800" s="11"/>
      <c r="AN800" s="11"/>
      <c r="AO800" s="11"/>
      <c r="AP800" s="11"/>
      <c r="AQ800" s="11"/>
      <c r="AR800" s="11"/>
      <c r="AS800" s="11"/>
      <c r="AT800" s="11"/>
      <c r="AU800" s="11"/>
      <c r="AV800" s="11"/>
      <c r="AW800" s="11"/>
      <c r="AX800" s="11"/>
      <c r="AY800" s="11"/>
    </row>
    <row r="801" spans="1:51" x14ac:dyDescent="0.25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5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AA801" s="11"/>
      <c r="AB801" s="11"/>
      <c r="AC801" s="11"/>
      <c r="AD801" s="11"/>
      <c r="AE801" s="11"/>
      <c r="AF801" s="11"/>
      <c r="AG801" s="11"/>
      <c r="AH801" s="11"/>
      <c r="AI801" s="11"/>
      <c r="AJ801" s="11"/>
      <c r="AK801" s="15"/>
      <c r="AL801" s="11"/>
      <c r="AM801" s="11"/>
      <c r="AN801" s="11"/>
      <c r="AO801" s="11"/>
      <c r="AP801" s="11"/>
      <c r="AQ801" s="11"/>
      <c r="AR801" s="11"/>
      <c r="AS801" s="11"/>
      <c r="AT801" s="11"/>
      <c r="AU801" s="11"/>
      <c r="AV801" s="11"/>
      <c r="AW801" s="11"/>
      <c r="AX801" s="11"/>
      <c r="AY801" s="11"/>
    </row>
    <row r="802" spans="1:51" x14ac:dyDescent="0.25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5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AA802" s="11"/>
      <c r="AB802" s="11"/>
      <c r="AC802" s="11"/>
      <c r="AD802" s="11"/>
      <c r="AE802" s="11"/>
      <c r="AF802" s="11"/>
      <c r="AG802" s="11"/>
      <c r="AH802" s="11"/>
      <c r="AI802" s="11"/>
      <c r="AJ802" s="11"/>
      <c r="AK802" s="15"/>
      <c r="AL802" s="11"/>
      <c r="AM802" s="11"/>
      <c r="AN802" s="11"/>
      <c r="AO802" s="11"/>
      <c r="AP802" s="11"/>
      <c r="AQ802" s="11"/>
      <c r="AR802" s="11"/>
      <c r="AS802" s="11"/>
      <c r="AT802" s="11"/>
      <c r="AU802" s="11"/>
      <c r="AV802" s="11"/>
      <c r="AW802" s="11"/>
      <c r="AX802" s="11"/>
      <c r="AY802" s="11"/>
    </row>
    <row r="803" spans="1:51" x14ac:dyDescent="0.25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5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AA803" s="11"/>
      <c r="AB803" s="11"/>
      <c r="AC803" s="11"/>
      <c r="AD803" s="11"/>
      <c r="AE803" s="11"/>
      <c r="AF803" s="11"/>
      <c r="AG803" s="11"/>
      <c r="AH803" s="11"/>
      <c r="AI803" s="11"/>
      <c r="AJ803" s="11"/>
      <c r="AK803" s="15"/>
      <c r="AL803" s="11"/>
      <c r="AM803" s="11"/>
      <c r="AN803" s="11"/>
      <c r="AO803" s="11"/>
      <c r="AP803" s="11"/>
      <c r="AQ803" s="11"/>
      <c r="AR803" s="11"/>
      <c r="AS803" s="11"/>
      <c r="AT803" s="11"/>
      <c r="AU803" s="11"/>
      <c r="AV803" s="11"/>
      <c r="AW803" s="11"/>
      <c r="AX803" s="11"/>
      <c r="AY803" s="11"/>
    </row>
    <row r="804" spans="1:51" x14ac:dyDescent="0.25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5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AA804" s="11"/>
      <c r="AB804" s="11"/>
      <c r="AC804" s="11"/>
      <c r="AD804" s="11"/>
      <c r="AE804" s="11"/>
      <c r="AF804" s="11"/>
      <c r="AG804" s="11"/>
      <c r="AH804" s="11"/>
      <c r="AI804" s="11"/>
      <c r="AJ804" s="11"/>
      <c r="AK804" s="15"/>
      <c r="AL804" s="11"/>
      <c r="AM804" s="11"/>
      <c r="AN804" s="11"/>
      <c r="AO804" s="11"/>
      <c r="AP804" s="11"/>
      <c r="AQ804" s="11"/>
      <c r="AR804" s="11"/>
      <c r="AS804" s="11"/>
      <c r="AT804" s="11"/>
      <c r="AU804" s="11"/>
      <c r="AV804" s="11"/>
      <c r="AW804" s="11"/>
      <c r="AX804" s="11"/>
      <c r="AY804" s="11"/>
    </row>
    <row r="805" spans="1:51" x14ac:dyDescent="0.25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5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AA805" s="11"/>
      <c r="AB805" s="11"/>
      <c r="AC805" s="11"/>
      <c r="AD805" s="11"/>
      <c r="AE805" s="11"/>
      <c r="AF805" s="11"/>
      <c r="AG805" s="11"/>
      <c r="AH805" s="11"/>
      <c r="AI805" s="11"/>
      <c r="AJ805" s="11"/>
      <c r="AK805" s="15"/>
      <c r="AL805" s="11"/>
      <c r="AM805" s="11"/>
      <c r="AN805" s="11"/>
      <c r="AO805" s="11"/>
      <c r="AP805" s="11"/>
      <c r="AQ805" s="11"/>
      <c r="AR805" s="11"/>
      <c r="AS805" s="11"/>
      <c r="AT805" s="11"/>
      <c r="AU805" s="11"/>
      <c r="AV805" s="11"/>
      <c r="AW805" s="11"/>
      <c r="AX805" s="11"/>
      <c r="AY805" s="11"/>
    </row>
    <row r="806" spans="1:51" x14ac:dyDescent="0.25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5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AA806" s="11"/>
      <c r="AB806" s="11"/>
      <c r="AC806" s="11"/>
      <c r="AD806" s="11"/>
      <c r="AE806" s="11"/>
      <c r="AF806" s="11"/>
      <c r="AG806" s="11"/>
      <c r="AH806" s="11"/>
      <c r="AI806" s="11"/>
      <c r="AJ806" s="11"/>
      <c r="AK806" s="15"/>
      <c r="AL806" s="11"/>
      <c r="AM806" s="11"/>
      <c r="AN806" s="11"/>
      <c r="AO806" s="11"/>
      <c r="AP806" s="11"/>
      <c r="AQ806" s="11"/>
      <c r="AR806" s="11"/>
      <c r="AS806" s="11"/>
      <c r="AT806" s="11"/>
      <c r="AU806" s="11"/>
      <c r="AV806" s="11"/>
      <c r="AW806" s="11"/>
      <c r="AX806" s="11"/>
      <c r="AY806" s="11"/>
    </row>
    <row r="807" spans="1:51" x14ac:dyDescent="0.25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5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AA807" s="11"/>
      <c r="AB807" s="11"/>
      <c r="AC807" s="11"/>
      <c r="AD807" s="11"/>
      <c r="AE807" s="11"/>
      <c r="AF807" s="11"/>
      <c r="AG807" s="11"/>
      <c r="AH807" s="11"/>
      <c r="AI807" s="11"/>
      <c r="AJ807" s="11"/>
      <c r="AK807" s="15"/>
      <c r="AL807" s="11"/>
      <c r="AM807" s="11"/>
      <c r="AN807" s="11"/>
      <c r="AO807" s="11"/>
      <c r="AP807" s="11"/>
      <c r="AQ807" s="11"/>
      <c r="AR807" s="11"/>
      <c r="AS807" s="11"/>
      <c r="AT807" s="11"/>
      <c r="AU807" s="11"/>
      <c r="AV807" s="11"/>
      <c r="AW807" s="11"/>
      <c r="AX807" s="11"/>
      <c r="AY807" s="11"/>
    </row>
    <row r="808" spans="1:51" x14ac:dyDescent="0.25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5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AA808" s="11"/>
      <c r="AB808" s="11"/>
      <c r="AC808" s="11"/>
      <c r="AD808" s="11"/>
      <c r="AE808" s="11"/>
      <c r="AF808" s="11"/>
      <c r="AG808" s="11"/>
      <c r="AH808" s="11"/>
      <c r="AI808" s="11"/>
      <c r="AJ808" s="11"/>
      <c r="AK808" s="15"/>
      <c r="AL808" s="11"/>
      <c r="AM808" s="11"/>
      <c r="AN808" s="11"/>
      <c r="AO808" s="11"/>
      <c r="AP808" s="11"/>
      <c r="AQ808" s="11"/>
      <c r="AR808" s="11"/>
      <c r="AS808" s="11"/>
      <c r="AT808" s="11"/>
      <c r="AU808" s="11"/>
      <c r="AV808" s="11"/>
      <c r="AW808" s="11"/>
      <c r="AX808" s="11"/>
      <c r="AY808" s="11"/>
    </row>
    <row r="809" spans="1:51" x14ac:dyDescent="0.25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5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AA809" s="11"/>
      <c r="AB809" s="11"/>
      <c r="AC809" s="11"/>
      <c r="AD809" s="11"/>
      <c r="AE809" s="11"/>
      <c r="AF809" s="11"/>
      <c r="AG809" s="11"/>
      <c r="AH809" s="11"/>
      <c r="AI809" s="11"/>
      <c r="AJ809" s="11"/>
      <c r="AK809" s="15"/>
      <c r="AL809" s="11"/>
      <c r="AM809" s="11"/>
      <c r="AN809" s="11"/>
      <c r="AO809" s="11"/>
      <c r="AP809" s="11"/>
      <c r="AQ809" s="11"/>
      <c r="AR809" s="11"/>
      <c r="AS809" s="11"/>
      <c r="AT809" s="11"/>
      <c r="AU809" s="11"/>
      <c r="AV809" s="11"/>
      <c r="AW809" s="11"/>
      <c r="AX809" s="11"/>
      <c r="AY809" s="11"/>
    </row>
    <row r="810" spans="1:51" x14ac:dyDescent="0.25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5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AA810" s="11"/>
      <c r="AB810" s="11"/>
      <c r="AC810" s="11"/>
      <c r="AD810" s="11"/>
      <c r="AE810" s="11"/>
      <c r="AF810" s="11"/>
      <c r="AG810" s="11"/>
      <c r="AH810" s="11"/>
      <c r="AI810" s="11"/>
      <c r="AJ810" s="11"/>
      <c r="AK810" s="15"/>
      <c r="AL810" s="11"/>
      <c r="AM810" s="11"/>
      <c r="AN810" s="11"/>
      <c r="AO810" s="11"/>
      <c r="AP810" s="11"/>
      <c r="AQ810" s="11"/>
      <c r="AR810" s="11"/>
      <c r="AS810" s="11"/>
      <c r="AT810" s="11"/>
      <c r="AU810" s="11"/>
      <c r="AV810" s="11"/>
      <c r="AW810" s="11"/>
      <c r="AX810" s="11"/>
      <c r="AY810" s="11"/>
    </row>
    <row r="811" spans="1:51" x14ac:dyDescent="0.25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5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AA811" s="11"/>
      <c r="AB811" s="11"/>
      <c r="AC811" s="11"/>
      <c r="AD811" s="11"/>
      <c r="AE811" s="11"/>
      <c r="AF811" s="11"/>
      <c r="AG811" s="11"/>
      <c r="AH811" s="11"/>
      <c r="AI811" s="11"/>
      <c r="AJ811" s="11"/>
      <c r="AK811" s="15"/>
      <c r="AL811" s="11"/>
      <c r="AM811" s="11"/>
      <c r="AN811" s="11"/>
      <c r="AO811" s="11"/>
      <c r="AP811" s="11"/>
      <c r="AQ811" s="11"/>
      <c r="AR811" s="11"/>
      <c r="AS811" s="11"/>
      <c r="AT811" s="11"/>
      <c r="AU811" s="11"/>
      <c r="AV811" s="11"/>
      <c r="AW811" s="11"/>
      <c r="AX811" s="11"/>
      <c r="AY811" s="11"/>
    </row>
    <row r="812" spans="1:51" x14ac:dyDescent="0.25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5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AA812" s="11"/>
      <c r="AB812" s="11"/>
      <c r="AC812" s="11"/>
      <c r="AD812" s="11"/>
      <c r="AE812" s="11"/>
      <c r="AF812" s="11"/>
      <c r="AG812" s="11"/>
      <c r="AH812" s="11"/>
      <c r="AI812" s="11"/>
      <c r="AJ812" s="11"/>
      <c r="AK812" s="15"/>
      <c r="AL812" s="11"/>
      <c r="AM812" s="11"/>
      <c r="AN812" s="11"/>
      <c r="AO812" s="11"/>
      <c r="AP812" s="11"/>
      <c r="AQ812" s="11"/>
      <c r="AR812" s="11"/>
      <c r="AS812" s="11"/>
      <c r="AT812" s="11"/>
      <c r="AU812" s="11"/>
      <c r="AV812" s="11"/>
      <c r="AW812" s="11"/>
      <c r="AX812" s="11"/>
      <c r="AY812" s="11"/>
    </row>
    <row r="813" spans="1:51" x14ac:dyDescent="0.25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5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AA813" s="11"/>
      <c r="AB813" s="11"/>
      <c r="AC813" s="11"/>
      <c r="AD813" s="11"/>
      <c r="AE813" s="11"/>
      <c r="AF813" s="11"/>
      <c r="AG813" s="11"/>
      <c r="AH813" s="11"/>
      <c r="AI813" s="11"/>
      <c r="AJ813" s="11"/>
      <c r="AK813" s="15"/>
      <c r="AL813" s="11"/>
      <c r="AM813" s="11"/>
      <c r="AN813" s="11"/>
      <c r="AO813" s="11"/>
      <c r="AP813" s="11"/>
      <c r="AQ813" s="11"/>
      <c r="AR813" s="11"/>
      <c r="AS813" s="11"/>
      <c r="AT813" s="11"/>
      <c r="AU813" s="11"/>
      <c r="AV813" s="11"/>
      <c r="AW813" s="11"/>
      <c r="AX813" s="11"/>
      <c r="AY813" s="11"/>
    </row>
    <row r="814" spans="1:51" x14ac:dyDescent="0.25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5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AA814" s="11"/>
      <c r="AB814" s="11"/>
      <c r="AC814" s="11"/>
      <c r="AD814" s="11"/>
      <c r="AE814" s="11"/>
      <c r="AF814" s="11"/>
      <c r="AG814" s="11"/>
      <c r="AH814" s="11"/>
      <c r="AI814" s="11"/>
      <c r="AJ814" s="11"/>
      <c r="AK814" s="15"/>
      <c r="AL814" s="11"/>
      <c r="AM814" s="11"/>
      <c r="AN814" s="11"/>
      <c r="AO814" s="11"/>
      <c r="AP814" s="11"/>
      <c r="AQ814" s="11"/>
      <c r="AR814" s="11"/>
      <c r="AS814" s="11"/>
      <c r="AT814" s="11"/>
      <c r="AU814" s="11"/>
      <c r="AV814" s="11"/>
      <c r="AW814" s="11"/>
      <c r="AX814" s="11"/>
      <c r="AY814" s="11"/>
    </row>
    <row r="815" spans="1:51" x14ac:dyDescent="0.25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5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AA815" s="11"/>
      <c r="AB815" s="11"/>
      <c r="AC815" s="11"/>
      <c r="AD815" s="11"/>
      <c r="AE815" s="11"/>
      <c r="AF815" s="11"/>
      <c r="AG815" s="11"/>
      <c r="AH815" s="11"/>
      <c r="AI815" s="11"/>
      <c r="AJ815" s="11"/>
      <c r="AK815" s="15"/>
      <c r="AL815" s="11"/>
      <c r="AM815" s="11"/>
      <c r="AN815" s="11"/>
      <c r="AO815" s="11"/>
      <c r="AP815" s="11"/>
      <c r="AQ815" s="11"/>
      <c r="AR815" s="11"/>
      <c r="AS815" s="11"/>
      <c r="AT815" s="11"/>
      <c r="AU815" s="11"/>
      <c r="AV815" s="11"/>
      <c r="AW815" s="11"/>
      <c r="AX815" s="11"/>
      <c r="AY815" s="11"/>
    </row>
    <row r="816" spans="1:51" x14ac:dyDescent="0.25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5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AA816" s="11"/>
      <c r="AB816" s="11"/>
      <c r="AC816" s="11"/>
      <c r="AD816" s="11"/>
      <c r="AE816" s="11"/>
      <c r="AF816" s="11"/>
      <c r="AG816" s="11"/>
      <c r="AH816" s="11"/>
      <c r="AI816" s="11"/>
      <c r="AJ816" s="11"/>
      <c r="AK816" s="15"/>
      <c r="AL816" s="11"/>
      <c r="AM816" s="11"/>
      <c r="AN816" s="11"/>
      <c r="AO816" s="11"/>
      <c r="AP816" s="11"/>
      <c r="AQ816" s="11"/>
      <c r="AR816" s="11"/>
      <c r="AS816" s="11"/>
      <c r="AT816" s="11"/>
      <c r="AU816" s="11"/>
      <c r="AV816" s="11"/>
      <c r="AW816" s="11"/>
      <c r="AX816" s="11"/>
      <c r="AY816" s="11"/>
    </row>
    <row r="817" spans="1:51" x14ac:dyDescent="0.25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5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AA817" s="11"/>
      <c r="AB817" s="11"/>
      <c r="AC817" s="11"/>
      <c r="AD817" s="11"/>
      <c r="AE817" s="11"/>
      <c r="AF817" s="11"/>
      <c r="AG817" s="11"/>
      <c r="AH817" s="11"/>
      <c r="AI817" s="11"/>
      <c r="AJ817" s="11"/>
      <c r="AK817" s="15"/>
      <c r="AL817" s="11"/>
      <c r="AM817" s="11"/>
      <c r="AN817" s="11"/>
      <c r="AO817" s="11"/>
      <c r="AP817" s="11"/>
      <c r="AQ817" s="11"/>
      <c r="AR817" s="11"/>
      <c r="AS817" s="11"/>
      <c r="AT817" s="11"/>
      <c r="AU817" s="11"/>
      <c r="AV817" s="11"/>
      <c r="AW817" s="11"/>
      <c r="AX817" s="11"/>
      <c r="AY817" s="11"/>
    </row>
    <row r="818" spans="1:51" x14ac:dyDescent="0.25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5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AA818" s="11"/>
      <c r="AB818" s="11"/>
      <c r="AC818" s="11"/>
      <c r="AD818" s="11"/>
      <c r="AE818" s="11"/>
      <c r="AF818" s="11"/>
      <c r="AG818" s="11"/>
      <c r="AH818" s="11"/>
      <c r="AI818" s="11"/>
      <c r="AJ818" s="11"/>
      <c r="AK818" s="15"/>
      <c r="AL818" s="11"/>
      <c r="AM818" s="11"/>
      <c r="AN818" s="11"/>
      <c r="AO818" s="11"/>
      <c r="AP818" s="11"/>
      <c r="AQ818" s="11"/>
      <c r="AR818" s="11"/>
      <c r="AS818" s="11"/>
      <c r="AT818" s="11"/>
      <c r="AU818" s="11"/>
      <c r="AV818" s="11"/>
      <c r="AW818" s="11"/>
      <c r="AX818" s="11"/>
      <c r="AY818" s="11"/>
    </row>
    <row r="819" spans="1:51" x14ac:dyDescent="0.25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5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AA819" s="11"/>
      <c r="AB819" s="11"/>
      <c r="AC819" s="11"/>
      <c r="AD819" s="11"/>
      <c r="AE819" s="11"/>
      <c r="AF819" s="11"/>
      <c r="AG819" s="11"/>
      <c r="AH819" s="11"/>
      <c r="AI819" s="11"/>
      <c r="AJ819" s="11"/>
      <c r="AK819" s="15"/>
      <c r="AL819" s="11"/>
      <c r="AM819" s="11"/>
      <c r="AN819" s="11"/>
      <c r="AO819" s="11"/>
      <c r="AP819" s="11"/>
      <c r="AQ819" s="11"/>
      <c r="AR819" s="11"/>
      <c r="AS819" s="11"/>
      <c r="AT819" s="11"/>
      <c r="AU819" s="11"/>
      <c r="AV819" s="11"/>
      <c r="AW819" s="11"/>
      <c r="AX819" s="11"/>
      <c r="AY819" s="11"/>
    </row>
    <row r="820" spans="1:51" x14ac:dyDescent="0.25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5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AA820" s="11"/>
      <c r="AB820" s="11"/>
      <c r="AC820" s="11"/>
      <c r="AD820" s="11"/>
      <c r="AE820" s="11"/>
      <c r="AF820" s="11"/>
      <c r="AG820" s="11"/>
      <c r="AH820" s="11"/>
      <c r="AI820" s="11"/>
      <c r="AJ820" s="11"/>
      <c r="AK820" s="15"/>
      <c r="AL820" s="11"/>
      <c r="AM820" s="11"/>
      <c r="AN820" s="11"/>
      <c r="AO820" s="11"/>
      <c r="AP820" s="11"/>
      <c r="AQ820" s="11"/>
      <c r="AR820" s="11"/>
      <c r="AS820" s="11"/>
      <c r="AT820" s="11"/>
      <c r="AU820" s="11"/>
      <c r="AV820" s="11"/>
      <c r="AW820" s="11"/>
      <c r="AX820" s="11"/>
      <c r="AY820" s="11"/>
    </row>
    <row r="821" spans="1:51" x14ac:dyDescent="0.25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5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AA821" s="11"/>
      <c r="AB821" s="11"/>
      <c r="AC821" s="11"/>
      <c r="AD821" s="11"/>
      <c r="AE821" s="11"/>
      <c r="AF821" s="11"/>
      <c r="AG821" s="11"/>
      <c r="AH821" s="11"/>
      <c r="AI821" s="11"/>
      <c r="AJ821" s="11"/>
      <c r="AK821" s="15"/>
      <c r="AL821" s="11"/>
      <c r="AM821" s="11"/>
      <c r="AN821" s="11"/>
      <c r="AO821" s="11"/>
      <c r="AP821" s="11"/>
      <c r="AQ821" s="11"/>
      <c r="AR821" s="11"/>
      <c r="AS821" s="11"/>
      <c r="AT821" s="11"/>
      <c r="AU821" s="11"/>
      <c r="AV821" s="11"/>
      <c r="AW821" s="11"/>
      <c r="AX821" s="11"/>
      <c r="AY821" s="11"/>
    </row>
    <row r="822" spans="1:51" x14ac:dyDescent="0.25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5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AA822" s="11"/>
      <c r="AB822" s="11"/>
      <c r="AC822" s="11"/>
      <c r="AD822" s="11"/>
      <c r="AE822" s="11"/>
      <c r="AF822" s="11"/>
      <c r="AG822" s="11"/>
      <c r="AH822" s="11"/>
      <c r="AI822" s="11"/>
      <c r="AJ822" s="11"/>
      <c r="AK822" s="15"/>
      <c r="AL822" s="11"/>
      <c r="AM822" s="11"/>
      <c r="AN822" s="11"/>
      <c r="AO822" s="11"/>
      <c r="AP822" s="11"/>
      <c r="AQ822" s="11"/>
      <c r="AR822" s="11"/>
      <c r="AS822" s="11"/>
      <c r="AT822" s="11"/>
      <c r="AU822" s="11"/>
      <c r="AV822" s="11"/>
      <c r="AW822" s="11"/>
      <c r="AX822" s="11"/>
      <c r="AY822" s="11"/>
    </row>
    <row r="823" spans="1:51" x14ac:dyDescent="0.25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5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AA823" s="11"/>
      <c r="AB823" s="11"/>
      <c r="AC823" s="11"/>
      <c r="AD823" s="11"/>
      <c r="AE823" s="11"/>
      <c r="AF823" s="11"/>
      <c r="AG823" s="11"/>
      <c r="AH823" s="11"/>
      <c r="AI823" s="11"/>
      <c r="AJ823" s="11"/>
      <c r="AK823" s="15"/>
      <c r="AL823" s="11"/>
      <c r="AM823" s="11"/>
      <c r="AN823" s="11"/>
      <c r="AO823" s="11"/>
      <c r="AP823" s="11"/>
      <c r="AQ823" s="11"/>
      <c r="AR823" s="11"/>
      <c r="AS823" s="11"/>
      <c r="AT823" s="11"/>
      <c r="AU823" s="11"/>
      <c r="AV823" s="11"/>
      <c r="AW823" s="11"/>
      <c r="AX823" s="11"/>
      <c r="AY823" s="11"/>
    </row>
    <row r="824" spans="1:51" x14ac:dyDescent="0.25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5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AA824" s="11"/>
      <c r="AB824" s="11"/>
      <c r="AC824" s="11"/>
      <c r="AD824" s="11"/>
      <c r="AE824" s="11"/>
      <c r="AF824" s="11"/>
      <c r="AG824" s="11"/>
      <c r="AH824" s="11"/>
      <c r="AI824" s="11"/>
      <c r="AJ824" s="11"/>
      <c r="AK824" s="15"/>
      <c r="AL824" s="11"/>
      <c r="AM824" s="11"/>
      <c r="AN824" s="11"/>
      <c r="AO824" s="11"/>
      <c r="AP824" s="11"/>
      <c r="AQ824" s="11"/>
      <c r="AR824" s="11"/>
      <c r="AS824" s="11"/>
      <c r="AT824" s="11"/>
      <c r="AU824" s="11"/>
      <c r="AV824" s="11"/>
      <c r="AW824" s="11"/>
      <c r="AX824" s="11"/>
      <c r="AY824" s="11"/>
    </row>
    <row r="825" spans="1:51" x14ac:dyDescent="0.25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5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AA825" s="11"/>
      <c r="AB825" s="11"/>
      <c r="AC825" s="11"/>
      <c r="AD825" s="11"/>
      <c r="AE825" s="11"/>
      <c r="AF825" s="11"/>
      <c r="AG825" s="11"/>
      <c r="AH825" s="11"/>
      <c r="AI825" s="11"/>
      <c r="AJ825" s="11"/>
      <c r="AK825" s="15"/>
      <c r="AL825" s="11"/>
      <c r="AM825" s="11"/>
      <c r="AN825" s="11"/>
      <c r="AO825" s="11"/>
      <c r="AP825" s="11"/>
      <c r="AQ825" s="11"/>
      <c r="AR825" s="11"/>
      <c r="AS825" s="11"/>
      <c r="AT825" s="11"/>
      <c r="AU825" s="11"/>
      <c r="AV825" s="11"/>
      <c r="AW825" s="11"/>
      <c r="AX825" s="11"/>
      <c r="AY825" s="11"/>
    </row>
    <row r="826" spans="1:51" x14ac:dyDescent="0.25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5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AA826" s="11"/>
      <c r="AB826" s="11"/>
      <c r="AC826" s="11"/>
      <c r="AD826" s="11"/>
      <c r="AE826" s="11"/>
      <c r="AF826" s="11"/>
      <c r="AG826" s="11"/>
      <c r="AH826" s="11"/>
      <c r="AI826" s="11"/>
      <c r="AJ826" s="11"/>
      <c r="AK826" s="15"/>
      <c r="AL826" s="11"/>
      <c r="AM826" s="11"/>
      <c r="AN826" s="11"/>
      <c r="AO826" s="11"/>
      <c r="AP826" s="11"/>
      <c r="AQ826" s="11"/>
      <c r="AR826" s="11"/>
      <c r="AS826" s="11"/>
      <c r="AT826" s="11"/>
      <c r="AU826" s="11"/>
      <c r="AV826" s="11"/>
      <c r="AW826" s="11"/>
      <c r="AX826" s="11"/>
      <c r="AY826" s="11"/>
    </row>
    <row r="827" spans="1:51" x14ac:dyDescent="0.25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5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AA827" s="11"/>
      <c r="AB827" s="11"/>
      <c r="AC827" s="11"/>
      <c r="AD827" s="11"/>
      <c r="AE827" s="11"/>
      <c r="AF827" s="11"/>
      <c r="AG827" s="11"/>
      <c r="AH827" s="11"/>
      <c r="AI827" s="11"/>
      <c r="AJ827" s="11"/>
      <c r="AK827" s="15"/>
      <c r="AL827" s="11"/>
      <c r="AM827" s="11"/>
      <c r="AN827" s="11"/>
      <c r="AO827" s="11"/>
      <c r="AP827" s="11"/>
      <c r="AQ827" s="11"/>
      <c r="AR827" s="11"/>
      <c r="AS827" s="11"/>
      <c r="AT827" s="11"/>
      <c r="AU827" s="11"/>
      <c r="AV827" s="11"/>
      <c r="AW827" s="11"/>
      <c r="AX827" s="11"/>
      <c r="AY827" s="11"/>
    </row>
    <row r="828" spans="1:51" x14ac:dyDescent="0.25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5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AA828" s="11"/>
      <c r="AB828" s="11"/>
      <c r="AC828" s="11"/>
      <c r="AD828" s="11"/>
      <c r="AE828" s="11"/>
      <c r="AF828" s="11"/>
      <c r="AG828" s="11"/>
      <c r="AH828" s="11"/>
      <c r="AI828" s="11"/>
      <c r="AJ828" s="11"/>
      <c r="AK828" s="15"/>
      <c r="AL828" s="11"/>
      <c r="AM828" s="11"/>
      <c r="AN828" s="11"/>
      <c r="AO828" s="11"/>
      <c r="AP828" s="11"/>
      <c r="AQ828" s="11"/>
      <c r="AR828" s="11"/>
      <c r="AS828" s="11"/>
      <c r="AT828" s="11"/>
      <c r="AU828" s="11"/>
      <c r="AV828" s="11"/>
      <c r="AW828" s="11"/>
      <c r="AX828" s="11"/>
      <c r="AY828" s="11"/>
    </row>
    <row r="829" spans="1:51" x14ac:dyDescent="0.25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5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AA829" s="11"/>
      <c r="AB829" s="11"/>
      <c r="AC829" s="11"/>
      <c r="AD829" s="11"/>
      <c r="AE829" s="11"/>
      <c r="AF829" s="11"/>
      <c r="AG829" s="11"/>
      <c r="AH829" s="11"/>
      <c r="AI829" s="11"/>
      <c r="AJ829" s="11"/>
      <c r="AK829" s="15"/>
      <c r="AL829" s="11"/>
      <c r="AM829" s="11"/>
      <c r="AN829" s="11"/>
      <c r="AO829" s="11"/>
      <c r="AP829" s="11"/>
      <c r="AQ829" s="11"/>
      <c r="AR829" s="11"/>
      <c r="AS829" s="11"/>
      <c r="AT829" s="11"/>
      <c r="AU829" s="11"/>
      <c r="AV829" s="11"/>
      <c r="AW829" s="11"/>
      <c r="AX829" s="11"/>
      <c r="AY829" s="11"/>
    </row>
    <row r="830" spans="1:51" x14ac:dyDescent="0.25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5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AA830" s="11"/>
      <c r="AB830" s="11"/>
      <c r="AC830" s="11"/>
      <c r="AD830" s="11"/>
      <c r="AE830" s="11"/>
      <c r="AF830" s="11"/>
      <c r="AG830" s="11"/>
      <c r="AH830" s="11"/>
      <c r="AI830" s="11"/>
      <c r="AJ830" s="11"/>
      <c r="AK830" s="15"/>
      <c r="AL830" s="11"/>
      <c r="AM830" s="11"/>
      <c r="AN830" s="11"/>
      <c r="AO830" s="11"/>
      <c r="AP830" s="11"/>
      <c r="AQ830" s="11"/>
      <c r="AR830" s="11"/>
      <c r="AS830" s="11"/>
      <c r="AT830" s="11"/>
      <c r="AU830" s="11"/>
      <c r="AV830" s="11"/>
      <c r="AW830" s="11"/>
      <c r="AX830" s="11"/>
      <c r="AY830" s="11"/>
    </row>
    <row r="831" spans="1:51" x14ac:dyDescent="0.25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5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AA831" s="11"/>
      <c r="AB831" s="11"/>
      <c r="AC831" s="11"/>
      <c r="AD831" s="11"/>
      <c r="AE831" s="11"/>
      <c r="AF831" s="11"/>
      <c r="AG831" s="11"/>
      <c r="AH831" s="11"/>
      <c r="AI831" s="11"/>
      <c r="AJ831" s="11"/>
      <c r="AK831" s="15"/>
      <c r="AL831" s="11"/>
      <c r="AM831" s="11"/>
      <c r="AN831" s="11"/>
      <c r="AO831" s="11"/>
      <c r="AP831" s="11"/>
      <c r="AQ831" s="11"/>
      <c r="AR831" s="11"/>
      <c r="AS831" s="11"/>
      <c r="AT831" s="11"/>
      <c r="AU831" s="11"/>
      <c r="AV831" s="11"/>
      <c r="AW831" s="11"/>
      <c r="AX831" s="11"/>
      <c r="AY831" s="11"/>
    </row>
    <row r="832" spans="1:51" x14ac:dyDescent="0.25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5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AA832" s="11"/>
      <c r="AB832" s="11"/>
      <c r="AC832" s="11"/>
      <c r="AD832" s="11"/>
      <c r="AE832" s="11"/>
      <c r="AF832" s="11"/>
      <c r="AG832" s="11"/>
      <c r="AH832" s="11"/>
      <c r="AI832" s="11"/>
      <c r="AJ832" s="11"/>
      <c r="AK832" s="15"/>
      <c r="AL832" s="11"/>
      <c r="AM832" s="11"/>
      <c r="AN832" s="11"/>
      <c r="AO832" s="11"/>
      <c r="AP832" s="11"/>
      <c r="AQ832" s="11"/>
      <c r="AR832" s="11"/>
      <c r="AS832" s="11"/>
      <c r="AT832" s="11"/>
      <c r="AU832" s="11"/>
      <c r="AV832" s="11"/>
      <c r="AW832" s="11"/>
      <c r="AX832" s="11"/>
      <c r="AY832" s="11"/>
    </row>
    <row r="833" spans="1:51" x14ac:dyDescent="0.25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5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AA833" s="11"/>
      <c r="AB833" s="11"/>
      <c r="AC833" s="11"/>
      <c r="AD833" s="11"/>
      <c r="AE833" s="11"/>
      <c r="AF833" s="11"/>
      <c r="AG833" s="11"/>
      <c r="AH833" s="11"/>
      <c r="AI833" s="11"/>
      <c r="AJ833" s="11"/>
      <c r="AK833" s="15"/>
      <c r="AL833" s="11"/>
      <c r="AM833" s="11"/>
      <c r="AN833" s="11"/>
      <c r="AO833" s="11"/>
      <c r="AP833" s="11"/>
      <c r="AQ833" s="11"/>
      <c r="AR833" s="11"/>
      <c r="AS833" s="11"/>
      <c r="AT833" s="11"/>
      <c r="AU833" s="11"/>
      <c r="AV833" s="11"/>
      <c r="AW833" s="11"/>
      <c r="AX833" s="11"/>
      <c r="AY833" s="11"/>
    </row>
    <row r="834" spans="1:51" x14ac:dyDescent="0.25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5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AA834" s="11"/>
      <c r="AB834" s="11"/>
      <c r="AC834" s="11"/>
      <c r="AD834" s="11"/>
      <c r="AE834" s="11"/>
      <c r="AF834" s="11"/>
      <c r="AG834" s="11"/>
      <c r="AH834" s="11"/>
      <c r="AI834" s="11"/>
      <c r="AJ834" s="11"/>
      <c r="AK834" s="15"/>
      <c r="AL834" s="11"/>
      <c r="AM834" s="11"/>
      <c r="AN834" s="11"/>
      <c r="AO834" s="11"/>
      <c r="AP834" s="11"/>
      <c r="AQ834" s="11"/>
      <c r="AR834" s="11"/>
      <c r="AS834" s="11"/>
      <c r="AT834" s="11"/>
      <c r="AU834" s="11"/>
      <c r="AV834" s="11"/>
      <c r="AW834" s="11"/>
      <c r="AX834" s="11"/>
      <c r="AY834" s="11"/>
    </row>
    <row r="835" spans="1:51" x14ac:dyDescent="0.25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5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AA835" s="11"/>
      <c r="AB835" s="11"/>
      <c r="AC835" s="11"/>
      <c r="AD835" s="11"/>
      <c r="AE835" s="11"/>
      <c r="AF835" s="11"/>
      <c r="AG835" s="11"/>
      <c r="AH835" s="11"/>
      <c r="AI835" s="11"/>
      <c r="AJ835" s="11"/>
      <c r="AK835" s="15"/>
      <c r="AL835" s="11"/>
      <c r="AM835" s="11"/>
      <c r="AN835" s="11"/>
      <c r="AO835" s="11"/>
      <c r="AP835" s="11"/>
      <c r="AQ835" s="11"/>
      <c r="AR835" s="11"/>
      <c r="AS835" s="11"/>
      <c r="AT835" s="11"/>
      <c r="AU835" s="11"/>
      <c r="AV835" s="11"/>
      <c r="AW835" s="11"/>
      <c r="AX835" s="11"/>
      <c r="AY835" s="11"/>
    </row>
    <row r="836" spans="1:51" x14ac:dyDescent="0.25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5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AA836" s="11"/>
      <c r="AB836" s="11"/>
      <c r="AC836" s="11"/>
      <c r="AD836" s="11"/>
      <c r="AE836" s="11"/>
      <c r="AF836" s="11"/>
      <c r="AG836" s="11"/>
      <c r="AH836" s="11"/>
      <c r="AI836" s="11"/>
      <c r="AJ836" s="11"/>
      <c r="AK836" s="15"/>
      <c r="AL836" s="11"/>
      <c r="AM836" s="11"/>
      <c r="AN836" s="11"/>
      <c r="AO836" s="11"/>
      <c r="AP836" s="11"/>
      <c r="AQ836" s="11"/>
      <c r="AR836" s="11"/>
      <c r="AS836" s="11"/>
      <c r="AT836" s="11"/>
      <c r="AU836" s="11"/>
      <c r="AV836" s="11"/>
      <c r="AW836" s="11"/>
      <c r="AX836" s="11"/>
      <c r="AY836" s="11"/>
    </row>
    <row r="837" spans="1:51" x14ac:dyDescent="0.25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5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AA837" s="11"/>
      <c r="AB837" s="11"/>
      <c r="AC837" s="11"/>
      <c r="AD837" s="11"/>
      <c r="AE837" s="11"/>
      <c r="AF837" s="11"/>
      <c r="AG837" s="11"/>
      <c r="AH837" s="11"/>
      <c r="AI837" s="11"/>
      <c r="AJ837" s="11"/>
      <c r="AK837" s="15"/>
      <c r="AL837" s="11"/>
      <c r="AM837" s="11"/>
      <c r="AN837" s="11"/>
      <c r="AO837" s="11"/>
      <c r="AP837" s="11"/>
      <c r="AQ837" s="11"/>
      <c r="AR837" s="11"/>
      <c r="AS837" s="11"/>
      <c r="AT837" s="11"/>
      <c r="AU837" s="11"/>
      <c r="AV837" s="11"/>
      <c r="AW837" s="11"/>
      <c r="AX837" s="11"/>
      <c r="AY837" s="11"/>
    </row>
    <row r="838" spans="1:51" x14ac:dyDescent="0.25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5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AA838" s="11"/>
      <c r="AB838" s="11"/>
      <c r="AC838" s="11"/>
      <c r="AD838" s="11"/>
      <c r="AE838" s="11"/>
      <c r="AF838" s="11"/>
      <c r="AG838" s="11"/>
      <c r="AH838" s="11"/>
      <c r="AI838" s="11"/>
      <c r="AJ838" s="11"/>
      <c r="AK838" s="15"/>
      <c r="AL838" s="11"/>
      <c r="AM838" s="11"/>
      <c r="AN838" s="11"/>
      <c r="AO838" s="11"/>
      <c r="AP838" s="11"/>
      <c r="AQ838" s="11"/>
      <c r="AR838" s="11"/>
      <c r="AS838" s="11"/>
      <c r="AT838" s="11"/>
      <c r="AU838" s="11"/>
      <c r="AV838" s="11"/>
      <c r="AW838" s="11"/>
      <c r="AX838" s="11"/>
      <c r="AY838" s="11"/>
    </row>
    <row r="839" spans="1:51" x14ac:dyDescent="0.25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5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AA839" s="11"/>
      <c r="AB839" s="11"/>
      <c r="AC839" s="11"/>
      <c r="AD839" s="11"/>
      <c r="AE839" s="11"/>
      <c r="AF839" s="11"/>
      <c r="AG839" s="11"/>
      <c r="AH839" s="11"/>
      <c r="AI839" s="11"/>
      <c r="AJ839" s="11"/>
      <c r="AK839" s="15"/>
      <c r="AL839" s="11"/>
      <c r="AM839" s="11"/>
      <c r="AN839" s="11"/>
      <c r="AO839" s="11"/>
      <c r="AP839" s="11"/>
      <c r="AQ839" s="11"/>
      <c r="AR839" s="11"/>
      <c r="AS839" s="11"/>
      <c r="AT839" s="11"/>
      <c r="AU839" s="11"/>
      <c r="AV839" s="11"/>
      <c r="AW839" s="11"/>
      <c r="AX839" s="11"/>
      <c r="AY839" s="11"/>
    </row>
    <row r="840" spans="1:51" x14ac:dyDescent="0.25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5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AA840" s="11"/>
      <c r="AB840" s="11"/>
      <c r="AC840" s="11"/>
      <c r="AD840" s="11"/>
      <c r="AE840" s="11"/>
      <c r="AF840" s="11"/>
      <c r="AG840" s="11"/>
      <c r="AH840" s="11"/>
      <c r="AI840" s="11"/>
      <c r="AJ840" s="11"/>
      <c r="AK840" s="15"/>
      <c r="AL840" s="11"/>
      <c r="AM840" s="11"/>
      <c r="AN840" s="11"/>
      <c r="AO840" s="11"/>
      <c r="AP840" s="11"/>
      <c r="AQ840" s="11"/>
      <c r="AR840" s="11"/>
      <c r="AS840" s="11"/>
      <c r="AT840" s="11"/>
      <c r="AU840" s="11"/>
      <c r="AV840" s="11"/>
      <c r="AW840" s="11"/>
      <c r="AX840" s="11"/>
      <c r="AY840" s="11"/>
    </row>
    <row r="841" spans="1:51" x14ac:dyDescent="0.25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5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AA841" s="11"/>
      <c r="AB841" s="11"/>
      <c r="AC841" s="11"/>
      <c r="AD841" s="11"/>
      <c r="AE841" s="11"/>
      <c r="AF841" s="11"/>
      <c r="AG841" s="11"/>
      <c r="AH841" s="11"/>
      <c r="AI841" s="11"/>
      <c r="AJ841" s="11"/>
      <c r="AK841" s="15"/>
      <c r="AL841" s="11"/>
      <c r="AM841" s="11"/>
      <c r="AN841" s="11"/>
      <c r="AO841" s="11"/>
      <c r="AP841" s="11"/>
      <c r="AQ841" s="11"/>
      <c r="AR841" s="11"/>
      <c r="AS841" s="11"/>
      <c r="AT841" s="11"/>
      <c r="AU841" s="11"/>
      <c r="AV841" s="11"/>
      <c r="AW841" s="11"/>
      <c r="AX841" s="11"/>
      <c r="AY841" s="11"/>
    </row>
    <row r="842" spans="1:51" x14ac:dyDescent="0.25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5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AA842" s="11"/>
      <c r="AB842" s="11"/>
      <c r="AC842" s="11"/>
      <c r="AD842" s="11"/>
      <c r="AE842" s="11"/>
      <c r="AF842" s="11"/>
      <c r="AG842" s="11"/>
      <c r="AH842" s="11"/>
      <c r="AI842" s="11"/>
      <c r="AJ842" s="11"/>
      <c r="AK842" s="15"/>
      <c r="AL842" s="11"/>
      <c r="AM842" s="11"/>
      <c r="AN842" s="11"/>
      <c r="AO842" s="11"/>
      <c r="AP842" s="11"/>
      <c r="AQ842" s="11"/>
      <c r="AR842" s="11"/>
      <c r="AS842" s="11"/>
      <c r="AT842" s="11"/>
      <c r="AU842" s="11"/>
      <c r="AV842" s="11"/>
      <c r="AW842" s="11"/>
      <c r="AX842" s="11"/>
      <c r="AY842" s="11"/>
    </row>
    <row r="843" spans="1:51" x14ac:dyDescent="0.25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5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AA843" s="11"/>
      <c r="AB843" s="11"/>
      <c r="AC843" s="11"/>
      <c r="AD843" s="11"/>
      <c r="AE843" s="11"/>
      <c r="AF843" s="11"/>
      <c r="AG843" s="11"/>
      <c r="AH843" s="11"/>
      <c r="AI843" s="11"/>
      <c r="AJ843" s="11"/>
      <c r="AK843" s="15"/>
      <c r="AL843" s="11"/>
      <c r="AM843" s="11"/>
      <c r="AN843" s="11"/>
      <c r="AO843" s="11"/>
      <c r="AP843" s="11"/>
      <c r="AQ843" s="11"/>
      <c r="AR843" s="11"/>
      <c r="AS843" s="11"/>
      <c r="AT843" s="11"/>
      <c r="AU843" s="11"/>
      <c r="AV843" s="11"/>
      <c r="AW843" s="11"/>
      <c r="AX843" s="11"/>
      <c r="AY843" s="11"/>
    </row>
    <row r="844" spans="1:51" x14ac:dyDescent="0.25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5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AA844" s="11"/>
      <c r="AB844" s="11"/>
      <c r="AC844" s="11"/>
      <c r="AD844" s="11"/>
      <c r="AE844" s="11"/>
      <c r="AF844" s="11"/>
      <c r="AG844" s="11"/>
      <c r="AH844" s="11"/>
      <c r="AI844" s="11"/>
      <c r="AJ844" s="11"/>
      <c r="AK844" s="15"/>
      <c r="AL844" s="11"/>
      <c r="AM844" s="11"/>
      <c r="AN844" s="11"/>
      <c r="AO844" s="11"/>
      <c r="AP844" s="11"/>
      <c r="AQ844" s="11"/>
      <c r="AR844" s="11"/>
      <c r="AS844" s="11"/>
      <c r="AT844" s="11"/>
      <c r="AU844" s="11"/>
      <c r="AV844" s="11"/>
      <c r="AW844" s="11"/>
      <c r="AX844" s="11"/>
      <c r="AY844" s="11"/>
    </row>
    <row r="845" spans="1:51" x14ac:dyDescent="0.25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5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AA845" s="11"/>
      <c r="AB845" s="11"/>
      <c r="AC845" s="11"/>
      <c r="AD845" s="11"/>
      <c r="AE845" s="11"/>
      <c r="AF845" s="11"/>
      <c r="AG845" s="11"/>
      <c r="AH845" s="11"/>
      <c r="AI845" s="11"/>
      <c r="AJ845" s="11"/>
      <c r="AK845" s="15"/>
      <c r="AL845" s="11"/>
      <c r="AM845" s="11"/>
      <c r="AN845" s="11"/>
      <c r="AO845" s="11"/>
      <c r="AP845" s="11"/>
      <c r="AQ845" s="11"/>
      <c r="AR845" s="11"/>
      <c r="AS845" s="11"/>
      <c r="AT845" s="11"/>
      <c r="AU845" s="11"/>
      <c r="AV845" s="11"/>
      <c r="AW845" s="11"/>
      <c r="AX845" s="11"/>
      <c r="AY845" s="11"/>
    </row>
    <row r="846" spans="1:51" x14ac:dyDescent="0.25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5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AA846" s="11"/>
      <c r="AB846" s="11"/>
      <c r="AC846" s="11"/>
      <c r="AD846" s="11"/>
      <c r="AE846" s="11"/>
      <c r="AF846" s="11"/>
      <c r="AG846" s="11"/>
      <c r="AH846" s="11"/>
      <c r="AI846" s="11"/>
      <c r="AJ846" s="11"/>
      <c r="AK846" s="15"/>
      <c r="AL846" s="11"/>
      <c r="AM846" s="11"/>
      <c r="AN846" s="11"/>
      <c r="AO846" s="11"/>
      <c r="AP846" s="11"/>
      <c r="AQ846" s="11"/>
      <c r="AR846" s="11"/>
      <c r="AS846" s="11"/>
      <c r="AT846" s="11"/>
      <c r="AU846" s="11"/>
      <c r="AV846" s="11"/>
      <c r="AW846" s="11"/>
      <c r="AX846" s="11"/>
      <c r="AY846" s="11"/>
    </row>
    <row r="847" spans="1:51" x14ac:dyDescent="0.25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5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AA847" s="11"/>
      <c r="AB847" s="11"/>
      <c r="AC847" s="11"/>
      <c r="AD847" s="11"/>
      <c r="AE847" s="11"/>
      <c r="AF847" s="11"/>
      <c r="AG847" s="11"/>
      <c r="AH847" s="11"/>
      <c r="AI847" s="11"/>
      <c r="AJ847" s="11"/>
      <c r="AK847" s="15"/>
      <c r="AL847" s="11"/>
      <c r="AM847" s="11"/>
      <c r="AN847" s="11"/>
      <c r="AO847" s="11"/>
      <c r="AP847" s="11"/>
      <c r="AQ847" s="11"/>
      <c r="AR847" s="11"/>
      <c r="AS847" s="11"/>
      <c r="AT847" s="11"/>
      <c r="AU847" s="11"/>
      <c r="AV847" s="11"/>
      <c r="AW847" s="11"/>
      <c r="AX847" s="11"/>
      <c r="AY847" s="11"/>
    </row>
    <row r="848" spans="1:51" x14ac:dyDescent="0.25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5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AA848" s="11"/>
      <c r="AB848" s="11"/>
      <c r="AC848" s="11"/>
      <c r="AD848" s="11"/>
      <c r="AE848" s="11"/>
      <c r="AF848" s="11"/>
      <c r="AG848" s="11"/>
      <c r="AH848" s="11"/>
      <c r="AI848" s="11"/>
      <c r="AJ848" s="11"/>
      <c r="AK848" s="15"/>
      <c r="AL848" s="11"/>
      <c r="AM848" s="11"/>
      <c r="AN848" s="11"/>
      <c r="AO848" s="11"/>
      <c r="AP848" s="11"/>
      <c r="AQ848" s="11"/>
      <c r="AR848" s="11"/>
      <c r="AS848" s="11"/>
      <c r="AT848" s="11"/>
      <c r="AU848" s="11"/>
      <c r="AV848" s="11"/>
      <c r="AW848" s="11"/>
      <c r="AX848" s="11"/>
      <c r="AY848" s="11"/>
    </row>
    <row r="849" spans="1:51" x14ac:dyDescent="0.25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5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AA849" s="11"/>
      <c r="AB849" s="11"/>
      <c r="AC849" s="11"/>
      <c r="AD849" s="11"/>
      <c r="AE849" s="11"/>
      <c r="AF849" s="11"/>
      <c r="AG849" s="11"/>
      <c r="AH849" s="11"/>
      <c r="AI849" s="11"/>
      <c r="AJ849" s="11"/>
      <c r="AK849" s="15"/>
      <c r="AL849" s="11"/>
      <c r="AM849" s="11"/>
      <c r="AN849" s="11"/>
      <c r="AO849" s="11"/>
      <c r="AP849" s="11"/>
      <c r="AQ849" s="11"/>
      <c r="AR849" s="11"/>
      <c r="AS849" s="11"/>
      <c r="AT849" s="11"/>
      <c r="AU849" s="11"/>
      <c r="AV849" s="11"/>
      <c r="AW849" s="11"/>
      <c r="AX849" s="11"/>
      <c r="AY849" s="11"/>
    </row>
    <row r="850" spans="1:51" x14ac:dyDescent="0.25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5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AA850" s="11"/>
      <c r="AB850" s="11"/>
      <c r="AC850" s="11"/>
      <c r="AD850" s="11"/>
      <c r="AE850" s="11"/>
      <c r="AF850" s="11"/>
      <c r="AG850" s="11"/>
      <c r="AH850" s="11"/>
      <c r="AI850" s="11"/>
      <c r="AJ850" s="11"/>
      <c r="AK850" s="15"/>
      <c r="AL850" s="11"/>
      <c r="AM850" s="11"/>
      <c r="AN850" s="11"/>
      <c r="AO850" s="11"/>
      <c r="AP850" s="11"/>
      <c r="AQ850" s="11"/>
      <c r="AR850" s="11"/>
      <c r="AS850" s="11"/>
      <c r="AT850" s="11"/>
      <c r="AU850" s="11"/>
      <c r="AV850" s="11"/>
      <c r="AW850" s="11"/>
      <c r="AX850" s="11"/>
      <c r="AY850" s="11"/>
    </row>
    <row r="851" spans="1:51" x14ac:dyDescent="0.25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5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AA851" s="11"/>
      <c r="AB851" s="11"/>
      <c r="AC851" s="11"/>
      <c r="AD851" s="11"/>
      <c r="AE851" s="11"/>
      <c r="AF851" s="11"/>
      <c r="AG851" s="11"/>
      <c r="AH851" s="11"/>
      <c r="AI851" s="11"/>
      <c r="AJ851" s="11"/>
      <c r="AK851" s="15"/>
      <c r="AL851" s="11"/>
      <c r="AM851" s="11"/>
      <c r="AN851" s="11"/>
      <c r="AO851" s="11"/>
      <c r="AP851" s="11"/>
      <c r="AQ851" s="11"/>
      <c r="AR851" s="11"/>
      <c r="AS851" s="11"/>
      <c r="AT851" s="11"/>
      <c r="AU851" s="11"/>
      <c r="AV851" s="11"/>
      <c r="AW851" s="11"/>
      <c r="AX851" s="11"/>
      <c r="AY851" s="11"/>
    </row>
    <row r="852" spans="1:51" x14ac:dyDescent="0.25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5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AA852" s="11"/>
      <c r="AB852" s="11"/>
      <c r="AC852" s="11"/>
      <c r="AD852" s="11"/>
      <c r="AE852" s="11"/>
      <c r="AF852" s="11"/>
      <c r="AG852" s="11"/>
      <c r="AH852" s="11"/>
      <c r="AI852" s="11"/>
      <c r="AJ852" s="11"/>
      <c r="AK852" s="15"/>
      <c r="AL852" s="11"/>
      <c r="AM852" s="11"/>
      <c r="AN852" s="11"/>
      <c r="AO852" s="11"/>
      <c r="AP852" s="11"/>
      <c r="AQ852" s="11"/>
      <c r="AR852" s="11"/>
      <c r="AS852" s="11"/>
      <c r="AT852" s="11"/>
      <c r="AU852" s="11"/>
      <c r="AV852" s="11"/>
      <c r="AW852" s="11"/>
      <c r="AX852" s="11"/>
      <c r="AY852" s="11"/>
    </row>
    <row r="853" spans="1:51" x14ac:dyDescent="0.25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5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AA853" s="11"/>
      <c r="AB853" s="11"/>
      <c r="AC853" s="11"/>
      <c r="AD853" s="11"/>
      <c r="AE853" s="11"/>
      <c r="AF853" s="11"/>
      <c r="AG853" s="11"/>
      <c r="AH853" s="11"/>
      <c r="AI853" s="11"/>
      <c r="AJ853" s="11"/>
      <c r="AK853" s="15"/>
      <c r="AL853" s="11"/>
      <c r="AM853" s="11"/>
      <c r="AN853" s="11"/>
      <c r="AO853" s="11"/>
      <c r="AP853" s="11"/>
      <c r="AQ853" s="11"/>
      <c r="AR853" s="11"/>
      <c r="AS853" s="11"/>
      <c r="AT853" s="11"/>
      <c r="AU853" s="11"/>
      <c r="AV853" s="11"/>
      <c r="AW853" s="11"/>
      <c r="AX853" s="11"/>
      <c r="AY853" s="11"/>
    </row>
    <row r="854" spans="1:51" x14ac:dyDescent="0.25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5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AA854" s="11"/>
      <c r="AB854" s="11"/>
      <c r="AC854" s="11"/>
      <c r="AD854" s="11"/>
      <c r="AE854" s="11"/>
      <c r="AF854" s="11"/>
      <c r="AG854" s="11"/>
      <c r="AH854" s="11"/>
      <c r="AI854" s="11"/>
      <c r="AJ854" s="11"/>
      <c r="AK854" s="15"/>
      <c r="AL854" s="11"/>
      <c r="AM854" s="11"/>
      <c r="AN854" s="11"/>
      <c r="AO854" s="11"/>
      <c r="AP854" s="11"/>
      <c r="AQ854" s="11"/>
      <c r="AR854" s="11"/>
      <c r="AS854" s="11"/>
      <c r="AT854" s="11"/>
      <c r="AU854" s="11"/>
      <c r="AV854" s="11"/>
      <c r="AW854" s="11"/>
      <c r="AX854" s="11"/>
      <c r="AY854" s="11"/>
    </row>
    <row r="855" spans="1:51" x14ac:dyDescent="0.25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5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AA855" s="11"/>
      <c r="AB855" s="11"/>
      <c r="AC855" s="11"/>
      <c r="AD855" s="11"/>
      <c r="AE855" s="11"/>
      <c r="AF855" s="11"/>
      <c r="AG855" s="11"/>
      <c r="AH855" s="11"/>
      <c r="AI855" s="11"/>
      <c r="AJ855" s="11"/>
      <c r="AK855" s="15"/>
      <c r="AL855" s="11"/>
      <c r="AM855" s="11"/>
      <c r="AN855" s="11"/>
      <c r="AO855" s="11"/>
      <c r="AP855" s="11"/>
      <c r="AQ855" s="11"/>
      <c r="AR855" s="11"/>
      <c r="AS855" s="11"/>
      <c r="AT855" s="11"/>
      <c r="AU855" s="11"/>
      <c r="AV855" s="11"/>
      <c r="AW855" s="11"/>
      <c r="AX855" s="11"/>
      <c r="AY855" s="11"/>
    </row>
    <row r="856" spans="1:51" x14ac:dyDescent="0.25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5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AA856" s="11"/>
      <c r="AB856" s="11"/>
      <c r="AC856" s="11"/>
      <c r="AD856" s="11"/>
      <c r="AE856" s="11"/>
      <c r="AF856" s="11"/>
      <c r="AG856" s="11"/>
      <c r="AH856" s="11"/>
      <c r="AI856" s="11"/>
      <c r="AJ856" s="11"/>
      <c r="AK856" s="15"/>
      <c r="AL856" s="11"/>
      <c r="AM856" s="11"/>
      <c r="AN856" s="11"/>
      <c r="AO856" s="11"/>
      <c r="AP856" s="11"/>
      <c r="AQ856" s="11"/>
      <c r="AR856" s="11"/>
      <c r="AS856" s="11"/>
      <c r="AT856" s="11"/>
      <c r="AU856" s="11"/>
      <c r="AV856" s="11"/>
      <c r="AW856" s="11"/>
      <c r="AX856" s="11"/>
      <c r="AY856" s="11"/>
    </row>
    <row r="857" spans="1:51" x14ac:dyDescent="0.25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5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AA857" s="11"/>
      <c r="AB857" s="11"/>
      <c r="AC857" s="11"/>
      <c r="AD857" s="11"/>
      <c r="AE857" s="11"/>
      <c r="AF857" s="11"/>
      <c r="AG857" s="11"/>
      <c r="AH857" s="11"/>
      <c r="AI857" s="11"/>
      <c r="AJ857" s="11"/>
      <c r="AK857" s="15"/>
      <c r="AL857" s="11"/>
      <c r="AM857" s="11"/>
      <c r="AN857" s="11"/>
      <c r="AO857" s="11"/>
      <c r="AP857" s="11"/>
      <c r="AQ857" s="11"/>
      <c r="AR857" s="11"/>
      <c r="AS857" s="11"/>
      <c r="AT857" s="11"/>
      <c r="AU857" s="11"/>
      <c r="AV857" s="11"/>
      <c r="AW857" s="11"/>
      <c r="AX857" s="11"/>
      <c r="AY857" s="11"/>
    </row>
    <row r="858" spans="1:51" x14ac:dyDescent="0.25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5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AA858" s="11"/>
      <c r="AB858" s="11"/>
      <c r="AC858" s="11"/>
      <c r="AD858" s="11"/>
      <c r="AE858" s="11"/>
      <c r="AF858" s="11"/>
      <c r="AG858" s="11"/>
      <c r="AH858" s="11"/>
      <c r="AI858" s="11"/>
      <c r="AJ858" s="11"/>
      <c r="AK858" s="15"/>
      <c r="AL858" s="11"/>
      <c r="AM858" s="11"/>
      <c r="AN858" s="11"/>
      <c r="AO858" s="11"/>
      <c r="AP858" s="11"/>
      <c r="AQ858" s="11"/>
      <c r="AR858" s="11"/>
      <c r="AS858" s="11"/>
      <c r="AT858" s="11"/>
      <c r="AU858" s="11"/>
      <c r="AV858" s="11"/>
      <c r="AW858" s="11"/>
      <c r="AX858" s="11"/>
      <c r="AY858" s="11"/>
    </row>
    <row r="859" spans="1:51" x14ac:dyDescent="0.25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5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AA859" s="11"/>
      <c r="AB859" s="11"/>
      <c r="AC859" s="11"/>
      <c r="AD859" s="11"/>
      <c r="AE859" s="11"/>
      <c r="AF859" s="11"/>
      <c r="AG859" s="11"/>
      <c r="AH859" s="11"/>
      <c r="AI859" s="11"/>
      <c r="AJ859" s="11"/>
      <c r="AK859" s="15"/>
      <c r="AL859" s="11"/>
      <c r="AM859" s="11"/>
      <c r="AN859" s="11"/>
      <c r="AO859" s="11"/>
      <c r="AP859" s="11"/>
      <c r="AQ859" s="11"/>
      <c r="AR859" s="11"/>
      <c r="AS859" s="11"/>
      <c r="AT859" s="11"/>
      <c r="AU859" s="11"/>
      <c r="AV859" s="11"/>
      <c r="AW859" s="11"/>
      <c r="AX859" s="11"/>
      <c r="AY859" s="11"/>
    </row>
    <row r="860" spans="1:51" x14ac:dyDescent="0.25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5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AA860" s="11"/>
      <c r="AB860" s="11"/>
      <c r="AC860" s="11"/>
      <c r="AD860" s="11"/>
      <c r="AE860" s="11"/>
      <c r="AF860" s="11"/>
      <c r="AG860" s="11"/>
      <c r="AH860" s="11"/>
      <c r="AI860" s="11"/>
      <c r="AJ860" s="11"/>
      <c r="AK860" s="15"/>
      <c r="AL860" s="11"/>
      <c r="AM860" s="11"/>
      <c r="AN860" s="11"/>
      <c r="AO860" s="11"/>
      <c r="AP860" s="11"/>
      <c r="AQ860" s="11"/>
      <c r="AR860" s="11"/>
      <c r="AS860" s="11"/>
      <c r="AT860" s="11"/>
      <c r="AU860" s="11"/>
      <c r="AV860" s="11"/>
      <c r="AW860" s="11"/>
      <c r="AX860" s="11"/>
      <c r="AY860" s="11"/>
    </row>
    <row r="861" spans="1:51" x14ac:dyDescent="0.25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5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AA861" s="11"/>
      <c r="AB861" s="11"/>
      <c r="AC861" s="11"/>
      <c r="AD861" s="11"/>
      <c r="AE861" s="11"/>
      <c r="AF861" s="11"/>
      <c r="AG861" s="11"/>
      <c r="AH861" s="11"/>
      <c r="AI861" s="11"/>
      <c r="AJ861" s="11"/>
      <c r="AK861" s="15"/>
      <c r="AL861" s="11"/>
      <c r="AM861" s="11"/>
      <c r="AN861" s="11"/>
      <c r="AO861" s="11"/>
      <c r="AP861" s="11"/>
      <c r="AQ861" s="11"/>
      <c r="AR861" s="11"/>
      <c r="AS861" s="11"/>
      <c r="AT861" s="11"/>
      <c r="AU861" s="11"/>
      <c r="AV861" s="11"/>
      <c r="AW861" s="11"/>
      <c r="AX861" s="11"/>
      <c r="AY861" s="11"/>
    </row>
    <row r="862" spans="1:51" x14ac:dyDescent="0.25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5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AA862" s="11"/>
      <c r="AB862" s="11"/>
      <c r="AC862" s="11"/>
      <c r="AD862" s="11"/>
      <c r="AE862" s="11"/>
      <c r="AF862" s="11"/>
      <c r="AG862" s="11"/>
      <c r="AH862" s="11"/>
      <c r="AI862" s="11"/>
      <c r="AJ862" s="11"/>
      <c r="AK862" s="15"/>
      <c r="AL862" s="11"/>
      <c r="AM862" s="11"/>
      <c r="AN862" s="11"/>
      <c r="AO862" s="11"/>
      <c r="AP862" s="11"/>
      <c r="AQ862" s="11"/>
      <c r="AR862" s="11"/>
      <c r="AS862" s="11"/>
      <c r="AT862" s="11"/>
      <c r="AU862" s="11"/>
      <c r="AV862" s="11"/>
      <c r="AW862" s="11"/>
      <c r="AX862" s="11"/>
      <c r="AY862" s="11"/>
    </row>
    <row r="863" spans="1:51" x14ac:dyDescent="0.25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5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AA863" s="11"/>
      <c r="AB863" s="11"/>
      <c r="AC863" s="11"/>
      <c r="AD863" s="11"/>
      <c r="AE863" s="11"/>
      <c r="AF863" s="11"/>
      <c r="AG863" s="11"/>
      <c r="AH863" s="11"/>
      <c r="AI863" s="11"/>
      <c r="AJ863" s="11"/>
      <c r="AK863" s="15"/>
      <c r="AL863" s="11"/>
      <c r="AM863" s="11"/>
      <c r="AN863" s="11"/>
      <c r="AO863" s="11"/>
      <c r="AP863" s="11"/>
      <c r="AQ863" s="11"/>
      <c r="AR863" s="11"/>
      <c r="AS863" s="11"/>
      <c r="AT863" s="11"/>
      <c r="AU863" s="11"/>
      <c r="AV863" s="11"/>
      <c r="AW863" s="11"/>
      <c r="AX863" s="11"/>
      <c r="AY863" s="11"/>
    </row>
    <row r="864" spans="1:51" x14ac:dyDescent="0.25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5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AA864" s="11"/>
      <c r="AB864" s="11"/>
      <c r="AC864" s="11"/>
      <c r="AD864" s="11"/>
      <c r="AE864" s="11"/>
      <c r="AF864" s="11"/>
      <c r="AG864" s="11"/>
      <c r="AH864" s="11"/>
      <c r="AI864" s="11"/>
      <c r="AJ864" s="11"/>
      <c r="AK864" s="15"/>
      <c r="AL864" s="11"/>
      <c r="AM864" s="11"/>
      <c r="AN864" s="11"/>
      <c r="AO864" s="11"/>
      <c r="AP864" s="11"/>
      <c r="AQ864" s="11"/>
      <c r="AR864" s="11"/>
      <c r="AS864" s="11"/>
      <c r="AT864" s="11"/>
      <c r="AU864" s="11"/>
      <c r="AV864" s="11"/>
      <c r="AW864" s="11"/>
      <c r="AX864" s="11"/>
      <c r="AY864" s="11"/>
    </row>
    <row r="865" spans="1:51" x14ac:dyDescent="0.25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5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AA865" s="11"/>
      <c r="AB865" s="11"/>
      <c r="AC865" s="11"/>
      <c r="AD865" s="11"/>
      <c r="AE865" s="11"/>
      <c r="AF865" s="11"/>
      <c r="AG865" s="11"/>
      <c r="AH865" s="11"/>
      <c r="AI865" s="11"/>
      <c r="AJ865" s="11"/>
      <c r="AK865" s="15"/>
      <c r="AL865" s="11"/>
      <c r="AM865" s="11"/>
      <c r="AN865" s="11"/>
      <c r="AO865" s="11"/>
      <c r="AP865" s="11"/>
      <c r="AQ865" s="11"/>
      <c r="AR865" s="11"/>
      <c r="AS865" s="11"/>
      <c r="AT865" s="11"/>
      <c r="AU865" s="11"/>
      <c r="AV865" s="11"/>
      <c r="AW865" s="11"/>
      <c r="AX865" s="11"/>
      <c r="AY865" s="11"/>
    </row>
    <row r="866" spans="1:51" x14ac:dyDescent="0.25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5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AA866" s="11"/>
      <c r="AB866" s="11"/>
      <c r="AC866" s="11"/>
      <c r="AD866" s="11"/>
      <c r="AE866" s="11"/>
      <c r="AF866" s="11"/>
      <c r="AG866" s="11"/>
      <c r="AH866" s="11"/>
      <c r="AI866" s="11"/>
      <c r="AJ866" s="11"/>
      <c r="AK866" s="15"/>
      <c r="AL866" s="11"/>
      <c r="AM866" s="11"/>
      <c r="AN866" s="11"/>
      <c r="AO866" s="11"/>
      <c r="AP866" s="11"/>
      <c r="AQ866" s="11"/>
      <c r="AR866" s="11"/>
      <c r="AS866" s="11"/>
      <c r="AT866" s="11"/>
      <c r="AU866" s="11"/>
      <c r="AV866" s="11"/>
      <c r="AW866" s="11"/>
      <c r="AX866" s="11"/>
      <c r="AY866" s="11"/>
    </row>
    <row r="867" spans="1:51" x14ac:dyDescent="0.25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5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AA867" s="11"/>
      <c r="AB867" s="11"/>
      <c r="AC867" s="11"/>
      <c r="AD867" s="11"/>
      <c r="AE867" s="11"/>
      <c r="AF867" s="11"/>
      <c r="AG867" s="11"/>
      <c r="AH867" s="11"/>
      <c r="AI867" s="11"/>
      <c r="AJ867" s="11"/>
      <c r="AK867" s="15"/>
      <c r="AL867" s="11"/>
      <c r="AM867" s="11"/>
      <c r="AN867" s="11"/>
      <c r="AO867" s="11"/>
      <c r="AP867" s="11"/>
      <c r="AQ867" s="11"/>
      <c r="AR867" s="11"/>
      <c r="AS867" s="11"/>
      <c r="AT867" s="11"/>
      <c r="AU867" s="11"/>
      <c r="AV867" s="11"/>
      <c r="AW867" s="11"/>
      <c r="AX867" s="11"/>
      <c r="AY867" s="11"/>
    </row>
    <row r="868" spans="1:51" x14ac:dyDescent="0.25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5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AA868" s="11"/>
      <c r="AB868" s="11"/>
      <c r="AC868" s="11"/>
      <c r="AD868" s="11"/>
      <c r="AE868" s="11"/>
      <c r="AF868" s="11"/>
      <c r="AG868" s="11"/>
      <c r="AH868" s="11"/>
      <c r="AI868" s="11"/>
      <c r="AJ868" s="11"/>
      <c r="AK868" s="15"/>
      <c r="AL868" s="11"/>
      <c r="AM868" s="11"/>
      <c r="AN868" s="11"/>
      <c r="AO868" s="11"/>
      <c r="AP868" s="11"/>
      <c r="AQ868" s="11"/>
      <c r="AR868" s="11"/>
      <c r="AS868" s="11"/>
      <c r="AT868" s="11"/>
      <c r="AU868" s="11"/>
      <c r="AV868" s="11"/>
      <c r="AW868" s="11"/>
      <c r="AX868" s="11"/>
      <c r="AY868" s="11"/>
    </row>
    <row r="869" spans="1:51" x14ac:dyDescent="0.25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5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AA869" s="11"/>
      <c r="AB869" s="11"/>
      <c r="AC869" s="11"/>
      <c r="AD869" s="11"/>
      <c r="AE869" s="11"/>
      <c r="AF869" s="11"/>
      <c r="AG869" s="11"/>
      <c r="AH869" s="11"/>
      <c r="AI869" s="11"/>
      <c r="AJ869" s="11"/>
      <c r="AK869" s="15"/>
      <c r="AL869" s="11"/>
      <c r="AM869" s="11"/>
      <c r="AN869" s="11"/>
      <c r="AO869" s="11"/>
      <c r="AP869" s="11"/>
      <c r="AQ869" s="11"/>
      <c r="AR869" s="11"/>
      <c r="AS869" s="11"/>
      <c r="AT869" s="11"/>
      <c r="AU869" s="11"/>
      <c r="AV869" s="11"/>
      <c r="AW869" s="11"/>
      <c r="AX869" s="11"/>
      <c r="AY869" s="11"/>
    </row>
    <row r="870" spans="1:51" x14ac:dyDescent="0.25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5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AA870" s="11"/>
      <c r="AB870" s="11"/>
      <c r="AC870" s="11"/>
      <c r="AD870" s="11"/>
      <c r="AE870" s="11"/>
      <c r="AF870" s="11"/>
      <c r="AG870" s="11"/>
      <c r="AH870" s="11"/>
      <c r="AI870" s="11"/>
      <c r="AJ870" s="11"/>
      <c r="AK870" s="15"/>
      <c r="AL870" s="11"/>
      <c r="AM870" s="11"/>
      <c r="AN870" s="11"/>
      <c r="AO870" s="11"/>
      <c r="AP870" s="11"/>
      <c r="AQ870" s="11"/>
      <c r="AR870" s="11"/>
      <c r="AS870" s="11"/>
      <c r="AT870" s="11"/>
      <c r="AU870" s="11"/>
      <c r="AV870" s="11"/>
      <c r="AW870" s="11"/>
      <c r="AX870" s="11"/>
      <c r="AY870" s="11"/>
    </row>
    <row r="871" spans="1:51" x14ac:dyDescent="0.25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5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AA871" s="11"/>
      <c r="AB871" s="11"/>
      <c r="AC871" s="11"/>
      <c r="AD871" s="11"/>
      <c r="AE871" s="11"/>
      <c r="AF871" s="11"/>
      <c r="AG871" s="11"/>
      <c r="AH871" s="11"/>
      <c r="AI871" s="11"/>
      <c r="AJ871" s="11"/>
      <c r="AK871" s="15"/>
      <c r="AL871" s="11"/>
      <c r="AM871" s="11"/>
      <c r="AN871" s="11"/>
      <c r="AO871" s="11"/>
      <c r="AP871" s="11"/>
      <c r="AQ871" s="11"/>
      <c r="AR871" s="11"/>
      <c r="AS871" s="11"/>
      <c r="AT871" s="11"/>
      <c r="AU871" s="11"/>
      <c r="AV871" s="11"/>
      <c r="AW871" s="11"/>
      <c r="AX871" s="11"/>
      <c r="AY871" s="11"/>
    </row>
    <row r="872" spans="1:51" x14ac:dyDescent="0.25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5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AA872" s="11"/>
      <c r="AB872" s="11"/>
      <c r="AC872" s="11"/>
      <c r="AD872" s="11"/>
      <c r="AE872" s="11"/>
      <c r="AF872" s="11"/>
      <c r="AG872" s="11"/>
      <c r="AH872" s="11"/>
      <c r="AI872" s="11"/>
      <c r="AJ872" s="11"/>
      <c r="AK872" s="15"/>
      <c r="AL872" s="11"/>
      <c r="AM872" s="11"/>
      <c r="AN872" s="11"/>
      <c r="AO872" s="11"/>
      <c r="AP872" s="11"/>
      <c r="AQ872" s="11"/>
      <c r="AR872" s="11"/>
      <c r="AS872" s="11"/>
      <c r="AT872" s="11"/>
      <c r="AU872" s="11"/>
      <c r="AV872" s="11"/>
      <c r="AW872" s="11"/>
      <c r="AX872" s="11"/>
      <c r="AY872" s="11"/>
    </row>
    <row r="873" spans="1:51" x14ac:dyDescent="0.25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5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AA873" s="11"/>
      <c r="AB873" s="11"/>
      <c r="AC873" s="11"/>
      <c r="AD873" s="11"/>
      <c r="AE873" s="11"/>
      <c r="AF873" s="11"/>
      <c r="AG873" s="11"/>
      <c r="AH873" s="11"/>
      <c r="AI873" s="11"/>
      <c r="AJ873" s="11"/>
      <c r="AK873" s="15"/>
      <c r="AL873" s="11"/>
      <c r="AM873" s="11"/>
      <c r="AN873" s="11"/>
      <c r="AO873" s="11"/>
      <c r="AP873" s="11"/>
      <c r="AQ873" s="11"/>
      <c r="AR873" s="11"/>
      <c r="AS873" s="11"/>
      <c r="AT873" s="11"/>
      <c r="AU873" s="11"/>
      <c r="AV873" s="11"/>
      <c r="AW873" s="11"/>
      <c r="AX873" s="11"/>
      <c r="AY873" s="11"/>
    </row>
    <row r="874" spans="1:51" x14ac:dyDescent="0.25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5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AA874" s="11"/>
      <c r="AB874" s="11"/>
      <c r="AC874" s="11"/>
      <c r="AD874" s="11"/>
      <c r="AE874" s="11"/>
      <c r="AF874" s="11"/>
      <c r="AG874" s="11"/>
      <c r="AH874" s="11"/>
      <c r="AI874" s="11"/>
      <c r="AJ874" s="11"/>
      <c r="AK874" s="15"/>
      <c r="AL874" s="11"/>
      <c r="AM874" s="11"/>
      <c r="AN874" s="11"/>
      <c r="AO874" s="11"/>
      <c r="AP874" s="11"/>
      <c r="AQ874" s="11"/>
      <c r="AR874" s="11"/>
      <c r="AS874" s="11"/>
      <c r="AT874" s="11"/>
      <c r="AU874" s="11"/>
      <c r="AV874" s="11"/>
      <c r="AW874" s="11"/>
      <c r="AX874" s="11"/>
      <c r="AY874" s="11"/>
    </row>
    <row r="875" spans="1:51" x14ac:dyDescent="0.25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5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AA875" s="11"/>
      <c r="AB875" s="11"/>
      <c r="AC875" s="11"/>
      <c r="AD875" s="11"/>
      <c r="AE875" s="11"/>
      <c r="AF875" s="11"/>
      <c r="AG875" s="11"/>
      <c r="AH875" s="11"/>
      <c r="AI875" s="11"/>
      <c r="AJ875" s="11"/>
      <c r="AK875" s="15"/>
      <c r="AL875" s="11"/>
      <c r="AM875" s="11"/>
      <c r="AN875" s="11"/>
      <c r="AO875" s="11"/>
      <c r="AP875" s="11"/>
      <c r="AQ875" s="11"/>
      <c r="AR875" s="11"/>
      <c r="AS875" s="11"/>
      <c r="AT875" s="11"/>
      <c r="AU875" s="11"/>
      <c r="AV875" s="11"/>
      <c r="AW875" s="11"/>
      <c r="AX875" s="11"/>
      <c r="AY875" s="11"/>
    </row>
    <row r="876" spans="1:51" x14ac:dyDescent="0.25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5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AA876" s="11"/>
      <c r="AB876" s="11"/>
      <c r="AC876" s="11"/>
      <c r="AD876" s="11"/>
      <c r="AE876" s="11"/>
      <c r="AF876" s="11"/>
      <c r="AG876" s="11"/>
      <c r="AH876" s="11"/>
      <c r="AI876" s="11"/>
      <c r="AJ876" s="11"/>
      <c r="AK876" s="15"/>
      <c r="AL876" s="11"/>
      <c r="AM876" s="11"/>
      <c r="AN876" s="11"/>
      <c r="AO876" s="11"/>
      <c r="AP876" s="11"/>
      <c r="AQ876" s="11"/>
      <c r="AR876" s="11"/>
      <c r="AS876" s="11"/>
      <c r="AT876" s="11"/>
      <c r="AU876" s="11"/>
      <c r="AV876" s="11"/>
      <c r="AW876" s="11"/>
      <c r="AX876" s="11"/>
      <c r="AY876" s="11"/>
    </row>
    <row r="877" spans="1:51" x14ac:dyDescent="0.25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5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AA877" s="11"/>
      <c r="AB877" s="11"/>
      <c r="AC877" s="11"/>
      <c r="AD877" s="11"/>
      <c r="AE877" s="11"/>
      <c r="AF877" s="11"/>
      <c r="AG877" s="11"/>
      <c r="AH877" s="11"/>
      <c r="AI877" s="11"/>
      <c r="AJ877" s="11"/>
      <c r="AK877" s="15"/>
      <c r="AL877" s="11"/>
      <c r="AM877" s="11"/>
      <c r="AN877" s="11"/>
      <c r="AO877" s="11"/>
      <c r="AP877" s="11"/>
      <c r="AQ877" s="11"/>
      <c r="AR877" s="11"/>
      <c r="AS877" s="11"/>
      <c r="AT877" s="11"/>
      <c r="AU877" s="11"/>
      <c r="AV877" s="11"/>
      <c r="AW877" s="11"/>
      <c r="AX877" s="11"/>
      <c r="AY877" s="11"/>
    </row>
    <row r="878" spans="1:51" x14ac:dyDescent="0.25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5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AA878" s="11"/>
      <c r="AB878" s="11"/>
      <c r="AC878" s="11"/>
      <c r="AD878" s="11"/>
      <c r="AE878" s="11"/>
      <c r="AF878" s="11"/>
      <c r="AG878" s="11"/>
      <c r="AH878" s="11"/>
      <c r="AI878" s="11"/>
      <c r="AJ878" s="11"/>
      <c r="AK878" s="15"/>
      <c r="AL878" s="11"/>
      <c r="AM878" s="11"/>
      <c r="AN878" s="11"/>
      <c r="AO878" s="11"/>
      <c r="AP878" s="11"/>
      <c r="AQ878" s="11"/>
      <c r="AR878" s="11"/>
      <c r="AS878" s="11"/>
      <c r="AT878" s="11"/>
      <c r="AU878" s="11"/>
      <c r="AV878" s="11"/>
      <c r="AW878" s="11"/>
      <c r="AX878" s="11"/>
      <c r="AY878" s="11"/>
    </row>
    <row r="879" spans="1:51" x14ac:dyDescent="0.25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5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AA879" s="11"/>
      <c r="AB879" s="11"/>
      <c r="AC879" s="11"/>
      <c r="AD879" s="11"/>
      <c r="AE879" s="11"/>
      <c r="AF879" s="11"/>
      <c r="AG879" s="11"/>
      <c r="AH879" s="11"/>
      <c r="AI879" s="11"/>
      <c r="AJ879" s="11"/>
      <c r="AK879" s="15"/>
      <c r="AL879" s="11"/>
      <c r="AM879" s="11"/>
      <c r="AN879" s="11"/>
      <c r="AO879" s="11"/>
      <c r="AP879" s="11"/>
      <c r="AQ879" s="11"/>
      <c r="AR879" s="11"/>
      <c r="AS879" s="11"/>
      <c r="AT879" s="11"/>
      <c r="AU879" s="11"/>
      <c r="AV879" s="11"/>
      <c r="AW879" s="11"/>
      <c r="AX879" s="11"/>
      <c r="AY879" s="11"/>
    </row>
    <row r="880" spans="1:51" x14ac:dyDescent="0.25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5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AA880" s="11"/>
      <c r="AB880" s="11"/>
      <c r="AC880" s="11"/>
      <c r="AD880" s="11"/>
      <c r="AE880" s="11"/>
      <c r="AF880" s="11"/>
      <c r="AG880" s="11"/>
      <c r="AH880" s="11"/>
      <c r="AI880" s="11"/>
      <c r="AJ880" s="11"/>
      <c r="AK880" s="15"/>
      <c r="AL880" s="11"/>
      <c r="AM880" s="11"/>
      <c r="AN880" s="11"/>
      <c r="AO880" s="11"/>
      <c r="AP880" s="11"/>
      <c r="AQ880" s="11"/>
      <c r="AR880" s="11"/>
      <c r="AS880" s="11"/>
      <c r="AT880" s="11"/>
      <c r="AU880" s="11"/>
      <c r="AV880" s="11"/>
      <c r="AW880" s="11"/>
      <c r="AX880" s="11"/>
      <c r="AY880" s="11"/>
    </row>
    <row r="881" spans="1:51" x14ac:dyDescent="0.25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5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AA881" s="11"/>
      <c r="AB881" s="11"/>
      <c r="AC881" s="11"/>
      <c r="AD881" s="11"/>
      <c r="AE881" s="11"/>
      <c r="AF881" s="11"/>
      <c r="AG881" s="11"/>
      <c r="AH881" s="11"/>
      <c r="AI881" s="11"/>
      <c r="AJ881" s="11"/>
      <c r="AK881" s="15"/>
      <c r="AL881" s="11"/>
      <c r="AM881" s="11"/>
      <c r="AN881" s="11"/>
      <c r="AO881" s="11"/>
      <c r="AP881" s="11"/>
      <c r="AQ881" s="11"/>
      <c r="AR881" s="11"/>
      <c r="AS881" s="11"/>
      <c r="AT881" s="11"/>
      <c r="AU881" s="11"/>
      <c r="AV881" s="11"/>
      <c r="AW881" s="11"/>
      <c r="AX881" s="11"/>
      <c r="AY881" s="11"/>
    </row>
    <row r="882" spans="1:51" x14ac:dyDescent="0.25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5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AA882" s="11"/>
      <c r="AB882" s="11"/>
      <c r="AC882" s="11"/>
      <c r="AD882" s="11"/>
      <c r="AE882" s="11"/>
      <c r="AF882" s="11"/>
      <c r="AG882" s="11"/>
      <c r="AH882" s="11"/>
      <c r="AI882" s="11"/>
      <c r="AJ882" s="11"/>
      <c r="AK882" s="15"/>
      <c r="AL882" s="11"/>
      <c r="AM882" s="11"/>
      <c r="AN882" s="11"/>
      <c r="AO882" s="11"/>
      <c r="AP882" s="11"/>
      <c r="AQ882" s="11"/>
      <c r="AR882" s="11"/>
      <c r="AS882" s="11"/>
      <c r="AT882" s="11"/>
      <c r="AU882" s="11"/>
      <c r="AV882" s="11"/>
      <c r="AW882" s="11"/>
      <c r="AX882" s="11"/>
      <c r="AY882" s="11"/>
    </row>
    <row r="883" spans="1:51" x14ac:dyDescent="0.25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5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AA883" s="11"/>
      <c r="AB883" s="11"/>
      <c r="AC883" s="11"/>
      <c r="AD883" s="11"/>
      <c r="AE883" s="11"/>
      <c r="AF883" s="11"/>
      <c r="AG883" s="11"/>
      <c r="AH883" s="11"/>
      <c r="AI883" s="11"/>
      <c r="AJ883" s="11"/>
      <c r="AK883" s="15"/>
      <c r="AL883" s="11"/>
      <c r="AM883" s="11"/>
      <c r="AN883" s="11"/>
      <c r="AO883" s="11"/>
      <c r="AP883" s="11"/>
      <c r="AQ883" s="11"/>
      <c r="AR883" s="11"/>
      <c r="AS883" s="11"/>
      <c r="AT883" s="11"/>
      <c r="AU883" s="11"/>
      <c r="AV883" s="11"/>
      <c r="AW883" s="11"/>
      <c r="AX883" s="11"/>
      <c r="AY883" s="11"/>
    </row>
    <row r="884" spans="1:51" x14ac:dyDescent="0.25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5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AA884" s="11"/>
      <c r="AB884" s="11"/>
      <c r="AC884" s="11"/>
      <c r="AD884" s="11"/>
      <c r="AE884" s="11"/>
      <c r="AF884" s="11"/>
      <c r="AG884" s="11"/>
      <c r="AH884" s="11"/>
      <c r="AI884" s="11"/>
      <c r="AJ884" s="11"/>
      <c r="AK884" s="15"/>
      <c r="AL884" s="11"/>
      <c r="AM884" s="11"/>
      <c r="AN884" s="11"/>
      <c r="AO884" s="11"/>
      <c r="AP884" s="11"/>
      <c r="AQ884" s="11"/>
      <c r="AR884" s="11"/>
      <c r="AS884" s="11"/>
      <c r="AT884" s="11"/>
      <c r="AU884" s="11"/>
      <c r="AV884" s="11"/>
      <c r="AW884" s="11"/>
      <c r="AX884" s="11"/>
      <c r="AY884" s="11"/>
    </row>
    <row r="885" spans="1:51" x14ac:dyDescent="0.25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5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AA885" s="11"/>
      <c r="AB885" s="11"/>
      <c r="AC885" s="11"/>
      <c r="AD885" s="11"/>
      <c r="AE885" s="11"/>
      <c r="AF885" s="11"/>
      <c r="AG885" s="11"/>
      <c r="AH885" s="11"/>
      <c r="AI885" s="11"/>
      <c r="AJ885" s="11"/>
      <c r="AK885" s="15"/>
      <c r="AL885" s="11"/>
      <c r="AM885" s="11"/>
      <c r="AN885" s="11"/>
      <c r="AO885" s="11"/>
      <c r="AP885" s="11"/>
      <c r="AQ885" s="11"/>
      <c r="AR885" s="11"/>
      <c r="AS885" s="11"/>
      <c r="AT885" s="11"/>
      <c r="AU885" s="11"/>
      <c r="AV885" s="11"/>
      <c r="AW885" s="11"/>
      <c r="AX885" s="11"/>
      <c r="AY885" s="11"/>
    </row>
    <row r="886" spans="1:51" x14ac:dyDescent="0.25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5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AA886" s="11"/>
      <c r="AB886" s="11"/>
      <c r="AC886" s="11"/>
      <c r="AD886" s="11"/>
      <c r="AE886" s="11"/>
      <c r="AF886" s="11"/>
      <c r="AG886" s="11"/>
      <c r="AH886" s="11"/>
      <c r="AI886" s="11"/>
      <c r="AJ886" s="11"/>
      <c r="AK886" s="15"/>
      <c r="AL886" s="11"/>
      <c r="AM886" s="11"/>
      <c r="AN886" s="11"/>
      <c r="AO886" s="11"/>
      <c r="AP886" s="11"/>
      <c r="AQ886" s="11"/>
      <c r="AR886" s="11"/>
      <c r="AS886" s="11"/>
      <c r="AT886" s="11"/>
      <c r="AU886" s="11"/>
      <c r="AV886" s="11"/>
      <c r="AW886" s="11"/>
      <c r="AX886" s="11"/>
      <c r="AY886" s="11"/>
    </row>
    <row r="887" spans="1:51" x14ac:dyDescent="0.25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5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AA887" s="11"/>
      <c r="AB887" s="11"/>
      <c r="AC887" s="11"/>
      <c r="AD887" s="11"/>
      <c r="AE887" s="11"/>
      <c r="AF887" s="11"/>
      <c r="AG887" s="11"/>
      <c r="AH887" s="11"/>
      <c r="AI887" s="11"/>
      <c r="AJ887" s="11"/>
      <c r="AK887" s="15"/>
      <c r="AL887" s="11"/>
      <c r="AM887" s="11"/>
      <c r="AN887" s="11"/>
      <c r="AO887" s="11"/>
      <c r="AP887" s="11"/>
      <c r="AQ887" s="11"/>
      <c r="AR887" s="11"/>
      <c r="AS887" s="11"/>
      <c r="AT887" s="11"/>
      <c r="AU887" s="11"/>
      <c r="AV887" s="11"/>
      <c r="AW887" s="11"/>
      <c r="AX887" s="11"/>
      <c r="AY887" s="11"/>
    </row>
    <row r="888" spans="1:51" x14ac:dyDescent="0.25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5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AA888" s="11"/>
      <c r="AB888" s="11"/>
      <c r="AC888" s="11"/>
      <c r="AD888" s="11"/>
      <c r="AE888" s="11"/>
      <c r="AF888" s="11"/>
      <c r="AG888" s="11"/>
      <c r="AH888" s="11"/>
      <c r="AI888" s="11"/>
      <c r="AJ888" s="11"/>
      <c r="AK888" s="15"/>
      <c r="AL888" s="11"/>
      <c r="AM888" s="11"/>
      <c r="AN888" s="11"/>
      <c r="AO888" s="11"/>
      <c r="AP888" s="11"/>
      <c r="AQ888" s="11"/>
      <c r="AR888" s="11"/>
      <c r="AS888" s="11"/>
      <c r="AT888" s="11"/>
      <c r="AU888" s="11"/>
      <c r="AV888" s="11"/>
      <c r="AW888" s="11"/>
      <c r="AX888" s="11"/>
      <c r="AY888" s="11"/>
    </row>
    <row r="889" spans="1:51" x14ac:dyDescent="0.25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5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AA889" s="11"/>
      <c r="AB889" s="11"/>
      <c r="AC889" s="11"/>
      <c r="AD889" s="11"/>
      <c r="AE889" s="11"/>
      <c r="AF889" s="11"/>
      <c r="AG889" s="11"/>
      <c r="AH889" s="11"/>
      <c r="AI889" s="11"/>
      <c r="AJ889" s="11"/>
      <c r="AK889" s="15"/>
      <c r="AL889" s="11"/>
      <c r="AM889" s="11"/>
      <c r="AN889" s="11"/>
      <c r="AO889" s="11"/>
      <c r="AP889" s="11"/>
      <c r="AQ889" s="11"/>
      <c r="AR889" s="11"/>
      <c r="AS889" s="11"/>
      <c r="AT889" s="11"/>
      <c r="AU889" s="11"/>
      <c r="AV889" s="11"/>
      <c r="AW889" s="11"/>
      <c r="AX889" s="11"/>
      <c r="AY889" s="11"/>
    </row>
    <row r="890" spans="1:51" x14ac:dyDescent="0.25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5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AA890" s="11"/>
      <c r="AB890" s="11"/>
      <c r="AC890" s="11"/>
      <c r="AD890" s="11"/>
      <c r="AE890" s="11"/>
      <c r="AF890" s="11"/>
      <c r="AG890" s="11"/>
      <c r="AH890" s="11"/>
      <c r="AI890" s="11"/>
      <c r="AJ890" s="11"/>
      <c r="AK890" s="15"/>
      <c r="AL890" s="11"/>
      <c r="AM890" s="11"/>
      <c r="AN890" s="11"/>
      <c r="AO890" s="11"/>
      <c r="AP890" s="11"/>
      <c r="AQ890" s="11"/>
      <c r="AR890" s="11"/>
      <c r="AS890" s="11"/>
      <c r="AT890" s="11"/>
      <c r="AU890" s="11"/>
      <c r="AV890" s="11"/>
      <c r="AW890" s="11"/>
      <c r="AX890" s="11"/>
      <c r="AY890" s="11"/>
    </row>
    <row r="891" spans="1:51" x14ac:dyDescent="0.25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5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AA891" s="11"/>
      <c r="AB891" s="11"/>
      <c r="AC891" s="11"/>
      <c r="AD891" s="11"/>
      <c r="AE891" s="11"/>
      <c r="AF891" s="11"/>
      <c r="AG891" s="11"/>
      <c r="AH891" s="11"/>
      <c r="AI891" s="11"/>
      <c r="AJ891" s="11"/>
      <c r="AK891" s="15"/>
      <c r="AL891" s="11"/>
      <c r="AM891" s="11"/>
      <c r="AN891" s="11"/>
      <c r="AO891" s="11"/>
      <c r="AP891" s="11"/>
      <c r="AQ891" s="11"/>
      <c r="AR891" s="11"/>
      <c r="AS891" s="11"/>
      <c r="AT891" s="11"/>
      <c r="AU891" s="11"/>
      <c r="AV891" s="11"/>
      <c r="AW891" s="11"/>
      <c r="AX891" s="11"/>
      <c r="AY891" s="11"/>
    </row>
    <row r="892" spans="1:51" x14ac:dyDescent="0.25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5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AA892" s="11"/>
      <c r="AB892" s="11"/>
      <c r="AC892" s="11"/>
      <c r="AD892" s="11"/>
      <c r="AE892" s="11"/>
      <c r="AF892" s="11"/>
      <c r="AG892" s="11"/>
      <c r="AH892" s="11"/>
      <c r="AI892" s="11"/>
      <c r="AJ892" s="11"/>
      <c r="AK892" s="15"/>
      <c r="AL892" s="11"/>
      <c r="AM892" s="11"/>
      <c r="AN892" s="11"/>
      <c r="AO892" s="11"/>
      <c r="AP892" s="11"/>
      <c r="AQ892" s="11"/>
      <c r="AR892" s="11"/>
      <c r="AS892" s="11"/>
      <c r="AT892" s="11"/>
      <c r="AU892" s="11"/>
      <c r="AV892" s="11"/>
      <c r="AW892" s="11"/>
      <c r="AX892" s="11"/>
      <c r="AY892" s="11"/>
    </row>
    <row r="893" spans="1:51" x14ac:dyDescent="0.25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5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AA893" s="11"/>
      <c r="AB893" s="11"/>
      <c r="AC893" s="11"/>
      <c r="AD893" s="11"/>
      <c r="AE893" s="11"/>
      <c r="AF893" s="11"/>
      <c r="AG893" s="11"/>
      <c r="AH893" s="11"/>
      <c r="AI893" s="11"/>
      <c r="AJ893" s="11"/>
      <c r="AK893" s="15"/>
      <c r="AL893" s="11"/>
      <c r="AM893" s="11"/>
      <c r="AN893" s="11"/>
      <c r="AO893" s="11"/>
      <c r="AP893" s="11"/>
      <c r="AQ893" s="11"/>
      <c r="AR893" s="11"/>
      <c r="AS893" s="11"/>
      <c r="AT893" s="11"/>
      <c r="AU893" s="11"/>
      <c r="AV893" s="11"/>
      <c r="AW893" s="11"/>
      <c r="AX893" s="11"/>
      <c r="AY893" s="11"/>
    </row>
    <row r="894" spans="1:51" x14ac:dyDescent="0.25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5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AA894" s="11"/>
      <c r="AB894" s="11"/>
      <c r="AC894" s="11"/>
      <c r="AD894" s="11"/>
      <c r="AE894" s="11"/>
      <c r="AF894" s="11"/>
      <c r="AG894" s="11"/>
      <c r="AH894" s="11"/>
      <c r="AI894" s="11"/>
      <c r="AJ894" s="11"/>
      <c r="AK894" s="15"/>
      <c r="AL894" s="11"/>
      <c r="AM894" s="11"/>
      <c r="AN894" s="11"/>
      <c r="AO894" s="11"/>
      <c r="AP894" s="11"/>
      <c r="AQ894" s="11"/>
      <c r="AR894" s="11"/>
      <c r="AS894" s="11"/>
      <c r="AT894" s="11"/>
      <c r="AU894" s="11"/>
      <c r="AV894" s="11"/>
      <c r="AW894" s="11"/>
      <c r="AX894" s="11"/>
      <c r="AY894" s="11"/>
    </row>
    <row r="895" spans="1:51" x14ac:dyDescent="0.25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5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AA895" s="11"/>
      <c r="AB895" s="11"/>
      <c r="AC895" s="11"/>
      <c r="AD895" s="11"/>
      <c r="AE895" s="11"/>
      <c r="AF895" s="11"/>
      <c r="AG895" s="11"/>
      <c r="AH895" s="11"/>
      <c r="AI895" s="11"/>
      <c r="AJ895" s="11"/>
      <c r="AK895" s="15"/>
      <c r="AL895" s="11"/>
      <c r="AM895" s="11"/>
      <c r="AN895" s="11"/>
      <c r="AO895" s="11"/>
      <c r="AP895" s="11"/>
      <c r="AQ895" s="11"/>
      <c r="AR895" s="11"/>
      <c r="AS895" s="11"/>
      <c r="AT895" s="11"/>
      <c r="AU895" s="11"/>
      <c r="AV895" s="11"/>
      <c r="AW895" s="11"/>
      <c r="AX895" s="11"/>
      <c r="AY895" s="11"/>
    </row>
    <row r="896" spans="1:51" x14ac:dyDescent="0.25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5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AA896" s="11"/>
      <c r="AB896" s="11"/>
      <c r="AC896" s="11"/>
      <c r="AD896" s="11"/>
      <c r="AE896" s="11"/>
      <c r="AF896" s="11"/>
      <c r="AG896" s="11"/>
      <c r="AH896" s="11"/>
      <c r="AI896" s="11"/>
      <c r="AJ896" s="11"/>
      <c r="AK896" s="15"/>
      <c r="AL896" s="11"/>
      <c r="AM896" s="11"/>
      <c r="AN896" s="11"/>
      <c r="AO896" s="11"/>
      <c r="AP896" s="11"/>
      <c r="AQ896" s="11"/>
      <c r="AR896" s="11"/>
      <c r="AS896" s="11"/>
      <c r="AT896" s="11"/>
      <c r="AU896" s="11"/>
      <c r="AV896" s="11"/>
      <c r="AW896" s="11"/>
      <c r="AX896" s="11"/>
      <c r="AY896" s="11"/>
    </row>
    <row r="897" spans="1:51" x14ac:dyDescent="0.25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5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AA897" s="11"/>
      <c r="AB897" s="11"/>
      <c r="AC897" s="11"/>
      <c r="AD897" s="11"/>
      <c r="AE897" s="11"/>
      <c r="AF897" s="11"/>
      <c r="AG897" s="11"/>
      <c r="AH897" s="11"/>
      <c r="AI897" s="11"/>
      <c r="AJ897" s="11"/>
      <c r="AK897" s="15"/>
      <c r="AL897" s="11"/>
      <c r="AM897" s="11"/>
      <c r="AN897" s="11"/>
      <c r="AO897" s="11"/>
      <c r="AP897" s="11"/>
      <c r="AQ897" s="11"/>
      <c r="AR897" s="11"/>
      <c r="AS897" s="11"/>
      <c r="AT897" s="11"/>
      <c r="AU897" s="11"/>
      <c r="AV897" s="11"/>
      <c r="AW897" s="11"/>
      <c r="AX897" s="11"/>
      <c r="AY897" s="11"/>
    </row>
    <row r="898" spans="1:51" x14ac:dyDescent="0.25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5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AA898" s="11"/>
      <c r="AB898" s="11"/>
      <c r="AC898" s="11"/>
      <c r="AD898" s="11"/>
      <c r="AE898" s="11"/>
      <c r="AF898" s="11"/>
      <c r="AG898" s="11"/>
      <c r="AH898" s="11"/>
      <c r="AI898" s="11"/>
      <c r="AJ898" s="11"/>
      <c r="AK898" s="15"/>
      <c r="AL898" s="11"/>
      <c r="AM898" s="11"/>
      <c r="AN898" s="11"/>
      <c r="AO898" s="11"/>
      <c r="AP898" s="11"/>
      <c r="AQ898" s="11"/>
      <c r="AR898" s="11"/>
      <c r="AS898" s="11"/>
      <c r="AT898" s="11"/>
      <c r="AU898" s="11"/>
      <c r="AV898" s="11"/>
      <c r="AW898" s="11"/>
      <c r="AX898" s="11"/>
      <c r="AY898" s="11"/>
    </row>
    <row r="899" spans="1:51" x14ac:dyDescent="0.25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5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AA899" s="11"/>
      <c r="AB899" s="11"/>
      <c r="AC899" s="11"/>
      <c r="AD899" s="11"/>
      <c r="AE899" s="11"/>
      <c r="AF899" s="11"/>
      <c r="AG899" s="11"/>
      <c r="AH899" s="11"/>
      <c r="AI899" s="11"/>
      <c r="AJ899" s="11"/>
      <c r="AK899" s="15"/>
      <c r="AL899" s="11"/>
      <c r="AM899" s="11"/>
      <c r="AN899" s="11"/>
      <c r="AO899" s="11"/>
      <c r="AP899" s="11"/>
      <c r="AQ899" s="11"/>
      <c r="AR899" s="11"/>
      <c r="AS899" s="11"/>
      <c r="AT899" s="11"/>
      <c r="AU899" s="11"/>
      <c r="AV899" s="11"/>
      <c r="AW899" s="11"/>
      <c r="AX899" s="11"/>
      <c r="AY899" s="11"/>
    </row>
    <row r="900" spans="1:51" x14ac:dyDescent="0.25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5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AA900" s="11"/>
      <c r="AB900" s="11"/>
      <c r="AC900" s="11"/>
      <c r="AD900" s="11"/>
      <c r="AE900" s="11"/>
      <c r="AF900" s="11"/>
      <c r="AG900" s="11"/>
      <c r="AH900" s="11"/>
      <c r="AI900" s="11"/>
      <c r="AJ900" s="11"/>
      <c r="AK900" s="15"/>
      <c r="AL900" s="11"/>
      <c r="AM900" s="11"/>
      <c r="AN900" s="11"/>
      <c r="AO900" s="11"/>
      <c r="AP900" s="11"/>
      <c r="AQ900" s="11"/>
      <c r="AR900" s="11"/>
      <c r="AS900" s="11"/>
      <c r="AT900" s="11"/>
      <c r="AU900" s="11"/>
      <c r="AV900" s="11"/>
      <c r="AW900" s="11"/>
      <c r="AX900" s="11"/>
      <c r="AY900" s="11"/>
    </row>
    <row r="901" spans="1:51" x14ac:dyDescent="0.25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5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AA901" s="11"/>
      <c r="AB901" s="11"/>
      <c r="AC901" s="11"/>
      <c r="AD901" s="11"/>
      <c r="AE901" s="11"/>
      <c r="AF901" s="11"/>
      <c r="AG901" s="11"/>
      <c r="AH901" s="11"/>
      <c r="AI901" s="11"/>
      <c r="AJ901" s="11"/>
      <c r="AK901" s="15"/>
      <c r="AL901" s="11"/>
      <c r="AM901" s="11"/>
      <c r="AN901" s="11"/>
      <c r="AO901" s="11"/>
      <c r="AP901" s="11"/>
      <c r="AQ901" s="11"/>
      <c r="AR901" s="11"/>
      <c r="AS901" s="11"/>
      <c r="AT901" s="11"/>
      <c r="AU901" s="11"/>
      <c r="AV901" s="11"/>
      <c r="AW901" s="11"/>
      <c r="AX901" s="11"/>
      <c r="AY901" s="11"/>
    </row>
    <row r="902" spans="1:51" x14ac:dyDescent="0.25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5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AA902" s="11"/>
      <c r="AB902" s="11"/>
      <c r="AC902" s="11"/>
      <c r="AD902" s="11"/>
      <c r="AE902" s="11"/>
      <c r="AF902" s="11"/>
      <c r="AG902" s="11"/>
      <c r="AH902" s="11"/>
      <c r="AI902" s="11"/>
      <c r="AJ902" s="11"/>
      <c r="AK902" s="15"/>
      <c r="AL902" s="11"/>
      <c r="AM902" s="11"/>
      <c r="AN902" s="11"/>
      <c r="AO902" s="11"/>
      <c r="AP902" s="11"/>
      <c r="AQ902" s="11"/>
      <c r="AR902" s="11"/>
      <c r="AS902" s="11"/>
      <c r="AT902" s="11"/>
      <c r="AU902" s="11"/>
      <c r="AV902" s="11"/>
      <c r="AW902" s="11"/>
      <c r="AX902" s="11"/>
      <c r="AY902" s="11"/>
    </row>
    <row r="903" spans="1:51" x14ac:dyDescent="0.25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5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AA903" s="11"/>
      <c r="AB903" s="11"/>
      <c r="AC903" s="11"/>
      <c r="AD903" s="11"/>
      <c r="AE903" s="11"/>
      <c r="AF903" s="11"/>
      <c r="AG903" s="11"/>
      <c r="AH903" s="11"/>
      <c r="AI903" s="11"/>
      <c r="AJ903" s="11"/>
      <c r="AK903" s="15"/>
      <c r="AL903" s="11"/>
      <c r="AM903" s="11"/>
      <c r="AN903" s="11"/>
      <c r="AO903" s="11"/>
      <c r="AP903" s="11"/>
      <c r="AQ903" s="11"/>
      <c r="AR903" s="11"/>
      <c r="AS903" s="11"/>
      <c r="AT903" s="11"/>
      <c r="AU903" s="11"/>
      <c r="AV903" s="11"/>
      <c r="AW903" s="11"/>
      <c r="AX903" s="11"/>
      <c r="AY903" s="11"/>
    </row>
    <row r="904" spans="1:51" x14ac:dyDescent="0.25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5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AA904" s="11"/>
      <c r="AB904" s="11"/>
      <c r="AC904" s="11"/>
      <c r="AD904" s="11"/>
      <c r="AE904" s="11"/>
      <c r="AF904" s="11"/>
      <c r="AG904" s="11"/>
      <c r="AH904" s="11"/>
      <c r="AI904" s="11"/>
      <c r="AJ904" s="11"/>
      <c r="AK904" s="15"/>
      <c r="AL904" s="11"/>
      <c r="AM904" s="11"/>
      <c r="AN904" s="11"/>
      <c r="AO904" s="11"/>
      <c r="AP904" s="11"/>
      <c r="AQ904" s="11"/>
      <c r="AR904" s="11"/>
      <c r="AS904" s="11"/>
      <c r="AT904" s="11"/>
      <c r="AU904" s="11"/>
      <c r="AV904" s="11"/>
      <c r="AW904" s="11"/>
      <c r="AX904" s="11"/>
      <c r="AY904" s="11"/>
    </row>
    <row r="905" spans="1:51" x14ac:dyDescent="0.25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5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AA905" s="11"/>
      <c r="AB905" s="11"/>
      <c r="AC905" s="11"/>
      <c r="AD905" s="11"/>
      <c r="AE905" s="11"/>
      <c r="AF905" s="11"/>
      <c r="AG905" s="11"/>
      <c r="AH905" s="11"/>
      <c r="AI905" s="11"/>
      <c r="AJ905" s="11"/>
      <c r="AK905" s="15"/>
      <c r="AL905" s="11"/>
      <c r="AM905" s="11"/>
      <c r="AN905" s="11"/>
      <c r="AO905" s="11"/>
      <c r="AP905" s="11"/>
      <c r="AQ905" s="11"/>
      <c r="AR905" s="11"/>
      <c r="AS905" s="11"/>
      <c r="AT905" s="11"/>
      <c r="AU905" s="11"/>
      <c r="AV905" s="11"/>
      <c r="AW905" s="11"/>
      <c r="AX905" s="11"/>
      <c r="AY905" s="11"/>
    </row>
    <row r="906" spans="1:51" x14ac:dyDescent="0.25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5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AA906" s="11"/>
      <c r="AB906" s="11"/>
      <c r="AC906" s="11"/>
      <c r="AD906" s="11"/>
      <c r="AE906" s="11"/>
      <c r="AF906" s="11"/>
      <c r="AG906" s="11"/>
      <c r="AH906" s="11"/>
      <c r="AI906" s="11"/>
      <c r="AJ906" s="11"/>
      <c r="AK906" s="15"/>
      <c r="AL906" s="11"/>
      <c r="AM906" s="11"/>
      <c r="AN906" s="11"/>
      <c r="AO906" s="11"/>
      <c r="AP906" s="11"/>
      <c r="AQ906" s="11"/>
      <c r="AR906" s="11"/>
      <c r="AS906" s="11"/>
      <c r="AT906" s="11"/>
      <c r="AU906" s="11"/>
      <c r="AV906" s="11"/>
      <c r="AW906" s="11"/>
      <c r="AX906" s="11"/>
      <c r="AY906" s="11"/>
    </row>
    <row r="907" spans="1:51" x14ac:dyDescent="0.25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5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AA907" s="11"/>
      <c r="AB907" s="11"/>
      <c r="AC907" s="11"/>
      <c r="AD907" s="11"/>
      <c r="AE907" s="11"/>
      <c r="AF907" s="11"/>
      <c r="AG907" s="11"/>
      <c r="AH907" s="11"/>
      <c r="AI907" s="11"/>
      <c r="AJ907" s="11"/>
      <c r="AK907" s="15"/>
      <c r="AL907" s="11"/>
      <c r="AM907" s="11"/>
      <c r="AN907" s="11"/>
      <c r="AO907" s="11"/>
      <c r="AP907" s="11"/>
      <c r="AQ907" s="11"/>
      <c r="AR907" s="11"/>
      <c r="AS907" s="11"/>
      <c r="AT907" s="11"/>
      <c r="AU907" s="11"/>
      <c r="AV907" s="11"/>
      <c r="AW907" s="11"/>
      <c r="AX907" s="11"/>
      <c r="AY907" s="11"/>
    </row>
    <row r="908" spans="1:51" x14ac:dyDescent="0.25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5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AA908" s="11"/>
      <c r="AB908" s="11"/>
      <c r="AC908" s="11"/>
      <c r="AD908" s="11"/>
      <c r="AE908" s="11"/>
      <c r="AF908" s="11"/>
      <c r="AG908" s="11"/>
      <c r="AH908" s="11"/>
      <c r="AI908" s="11"/>
      <c r="AJ908" s="11"/>
      <c r="AK908" s="15"/>
      <c r="AL908" s="11"/>
      <c r="AM908" s="11"/>
      <c r="AN908" s="11"/>
      <c r="AO908" s="11"/>
      <c r="AP908" s="11"/>
      <c r="AQ908" s="11"/>
      <c r="AR908" s="11"/>
      <c r="AS908" s="11"/>
      <c r="AT908" s="11"/>
      <c r="AU908" s="11"/>
      <c r="AV908" s="11"/>
      <c r="AW908" s="11"/>
      <c r="AX908" s="11"/>
      <c r="AY908" s="11"/>
    </row>
    <row r="909" spans="1:51" x14ac:dyDescent="0.25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5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AA909" s="11"/>
      <c r="AB909" s="11"/>
      <c r="AC909" s="11"/>
      <c r="AD909" s="11"/>
      <c r="AE909" s="11"/>
      <c r="AF909" s="11"/>
      <c r="AG909" s="11"/>
      <c r="AH909" s="11"/>
      <c r="AI909" s="11"/>
      <c r="AJ909" s="11"/>
      <c r="AK909" s="15"/>
      <c r="AL909" s="11"/>
      <c r="AM909" s="11"/>
      <c r="AN909" s="11"/>
      <c r="AO909" s="11"/>
      <c r="AP909" s="11"/>
      <c r="AQ909" s="11"/>
      <c r="AR909" s="11"/>
      <c r="AS909" s="11"/>
      <c r="AT909" s="11"/>
      <c r="AU909" s="11"/>
      <c r="AV909" s="11"/>
      <c r="AW909" s="11"/>
      <c r="AX909" s="11"/>
      <c r="AY909" s="11"/>
    </row>
    <row r="910" spans="1:51" x14ac:dyDescent="0.25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5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AA910" s="11"/>
      <c r="AB910" s="11"/>
      <c r="AC910" s="11"/>
      <c r="AD910" s="11"/>
      <c r="AE910" s="11"/>
      <c r="AF910" s="11"/>
      <c r="AG910" s="11"/>
      <c r="AH910" s="11"/>
      <c r="AI910" s="11"/>
      <c r="AJ910" s="11"/>
      <c r="AK910" s="15"/>
      <c r="AL910" s="11"/>
      <c r="AM910" s="11"/>
      <c r="AN910" s="11"/>
      <c r="AO910" s="11"/>
      <c r="AP910" s="11"/>
      <c r="AQ910" s="11"/>
      <c r="AR910" s="11"/>
      <c r="AS910" s="11"/>
      <c r="AT910" s="11"/>
      <c r="AU910" s="11"/>
      <c r="AV910" s="11"/>
      <c r="AW910" s="11"/>
      <c r="AX910" s="11"/>
      <c r="AY910" s="11"/>
    </row>
    <row r="911" spans="1:51" x14ac:dyDescent="0.25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5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AA911" s="11"/>
      <c r="AB911" s="11"/>
      <c r="AC911" s="11"/>
      <c r="AD911" s="11"/>
      <c r="AE911" s="11"/>
      <c r="AF911" s="11"/>
      <c r="AG911" s="11"/>
      <c r="AH911" s="11"/>
      <c r="AI911" s="11"/>
      <c r="AJ911" s="11"/>
      <c r="AK911" s="15"/>
      <c r="AL911" s="11"/>
      <c r="AM911" s="11"/>
      <c r="AN911" s="11"/>
      <c r="AO911" s="11"/>
      <c r="AP911" s="11"/>
      <c r="AQ911" s="11"/>
      <c r="AR911" s="11"/>
      <c r="AS911" s="11"/>
      <c r="AT911" s="11"/>
      <c r="AU911" s="11"/>
      <c r="AV911" s="11"/>
      <c r="AW911" s="11"/>
      <c r="AX911" s="11"/>
      <c r="AY911" s="11"/>
    </row>
    <row r="912" spans="1:51" x14ac:dyDescent="0.25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5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AA912" s="11"/>
      <c r="AB912" s="11"/>
      <c r="AC912" s="11"/>
      <c r="AD912" s="11"/>
      <c r="AE912" s="11"/>
      <c r="AF912" s="11"/>
      <c r="AG912" s="11"/>
      <c r="AH912" s="11"/>
      <c r="AI912" s="11"/>
      <c r="AJ912" s="11"/>
      <c r="AK912" s="15"/>
      <c r="AL912" s="11"/>
      <c r="AM912" s="11"/>
      <c r="AN912" s="11"/>
      <c r="AO912" s="11"/>
      <c r="AP912" s="11"/>
      <c r="AQ912" s="11"/>
      <c r="AR912" s="11"/>
      <c r="AS912" s="11"/>
      <c r="AT912" s="11"/>
      <c r="AU912" s="11"/>
      <c r="AV912" s="11"/>
      <c r="AW912" s="11"/>
      <c r="AX912" s="11"/>
      <c r="AY912" s="11"/>
    </row>
    <row r="913" spans="1:51" x14ac:dyDescent="0.25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5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AA913" s="11"/>
      <c r="AB913" s="11"/>
      <c r="AC913" s="11"/>
      <c r="AD913" s="11"/>
      <c r="AE913" s="11"/>
      <c r="AF913" s="11"/>
      <c r="AG913" s="11"/>
      <c r="AH913" s="11"/>
      <c r="AI913" s="11"/>
      <c r="AJ913" s="11"/>
      <c r="AK913" s="15"/>
      <c r="AL913" s="11"/>
      <c r="AM913" s="11"/>
      <c r="AN913" s="11"/>
      <c r="AO913" s="11"/>
      <c r="AP913" s="11"/>
      <c r="AQ913" s="11"/>
      <c r="AR913" s="11"/>
      <c r="AS913" s="11"/>
      <c r="AT913" s="11"/>
      <c r="AU913" s="11"/>
      <c r="AV913" s="11"/>
      <c r="AW913" s="11"/>
      <c r="AX913" s="11"/>
      <c r="AY913" s="11"/>
    </row>
    <row r="914" spans="1:51" x14ac:dyDescent="0.25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5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AA914" s="11"/>
      <c r="AB914" s="11"/>
      <c r="AC914" s="11"/>
      <c r="AD914" s="11"/>
      <c r="AE914" s="11"/>
      <c r="AF914" s="11"/>
      <c r="AG914" s="11"/>
      <c r="AH914" s="11"/>
      <c r="AI914" s="11"/>
      <c r="AJ914" s="11"/>
      <c r="AK914" s="15"/>
      <c r="AL914" s="11"/>
      <c r="AM914" s="11"/>
      <c r="AN914" s="11"/>
      <c r="AO914" s="11"/>
      <c r="AP914" s="11"/>
      <c r="AQ914" s="11"/>
      <c r="AR914" s="11"/>
      <c r="AS914" s="11"/>
      <c r="AT914" s="11"/>
      <c r="AU914" s="11"/>
      <c r="AV914" s="11"/>
      <c r="AW914" s="11"/>
      <c r="AX914" s="11"/>
      <c r="AY914" s="11"/>
    </row>
    <row r="915" spans="1:51" x14ac:dyDescent="0.25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5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AA915" s="11"/>
      <c r="AB915" s="11"/>
      <c r="AC915" s="11"/>
      <c r="AD915" s="11"/>
      <c r="AE915" s="11"/>
      <c r="AF915" s="11"/>
      <c r="AG915" s="11"/>
      <c r="AH915" s="11"/>
      <c r="AI915" s="11"/>
      <c r="AJ915" s="11"/>
      <c r="AK915" s="15"/>
      <c r="AL915" s="11"/>
      <c r="AM915" s="11"/>
      <c r="AN915" s="11"/>
      <c r="AO915" s="11"/>
      <c r="AP915" s="11"/>
      <c r="AQ915" s="11"/>
      <c r="AR915" s="11"/>
      <c r="AS915" s="11"/>
      <c r="AT915" s="11"/>
      <c r="AU915" s="11"/>
      <c r="AV915" s="11"/>
      <c r="AW915" s="11"/>
      <c r="AX915" s="11"/>
      <c r="AY915" s="11"/>
    </row>
    <row r="916" spans="1:51" x14ac:dyDescent="0.25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5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AA916" s="11"/>
      <c r="AB916" s="11"/>
      <c r="AC916" s="11"/>
      <c r="AD916" s="11"/>
      <c r="AE916" s="11"/>
      <c r="AF916" s="11"/>
      <c r="AG916" s="11"/>
      <c r="AH916" s="11"/>
      <c r="AI916" s="11"/>
      <c r="AJ916" s="11"/>
      <c r="AK916" s="15"/>
      <c r="AL916" s="11"/>
      <c r="AM916" s="11"/>
      <c r="AN916" s="11"/>
      <c r="AO916" s="11"/>
      <c r="AP916" s="11"/>
      <c r="AQ916" s="11"/>
      <c r="AR916" s="11"/>
      <c r="AS916" s="11"/>
      <c r="AT916" s="11"/>
      <c r="AU916" s="11"/>
      <c r="AV916" s="11"/>
      <c r="AW916" s="11"/>
      <c r="AX916" s="11"/>
      <c r="AY916" s="11"/>
    </row>
    <row r="917" spans="1:51" x14ac:dyDescent="0.25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5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AA917" s="11"/>
      <c r="AB917" s="11"/>
      <c r="AC917" s="11"/>
      <c r="AD917" s="11"/>
      <c r="AE917" s="11"/>
      <c r="AF917" s="11"/>
      <c r="AG917" s="11"/>
      <c r="AH917" s="11"/>
      <c r="AI917" s="11"/>
      <c r="AJ917" s="11"/>
      <c r="AK917" s="15"/>
      <c r="AL917" s="11"/>
      <c r="AM917" s="11"/>
      <c r="AN917" s="11"/>
      <c r="AO917" s="11"/>
      <c r="AP917" s="11"/>
      <c r="AQ917" s="11"/>
      <c r="AR917" s="11"/>
      <c r="AS917" s="11"/>
      <c r="AT917" s="11"/>
      <c r="AU917" s="11"/>
      <c r="AV917" s="11"/>
      <c r="AW917" s="11"/>
      <c r="AX917" s="11"/>
      <c r="AY917" s="11"/>
    </row>
    <row r="918" spans="1:51" x14ac:dyDescent="0.25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5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AA918" s="11"/>
      <c r="AB918" s="11"/>
      <c r="AC918" s="11"/>
      <c r="AD918" s="11"/>
      <c r="AE918" s="11"/>
      <c r="AF918" s="11"/>
      <c r="AG918" s="11"/>
      <c r="AH918" s="11"/>
      <c r="AI918" s="11"/>
      <c r="AJ918" s="11"/>
      <c r="AK918" s="15"/>
      <c r="AL918" s="11"/>
      <c r="AM918" s="11"/>
      <c r="AN918" s="11"/>
      <c r="AO918" s="11"/>
      <c r="AP918" s="11"/>
      <c r="AQ918" s="11"/>
      <c r="AR918" s="11"/>
      <c r="AS918" s="11"/>
      <c r="AT918" s="11"/>
      <c r="AU918" s="11"/>
      <c r="AV918" s="11"/>
      <c r="AW918" s="11"/>
      <c r="AX918" s="11"/>
      <c r="AY918" s="11"/>
    </row>
    <row r="919" spans="1:51" x14ac:dyDescent="0.25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5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AA919" s="11"/>
      <c r="AB919" s="11"/>
      <c r="AC919" s="11"/>
      <c r="AD919" s="11"/>
      <c r="AE919" s="11"/>
      <c r="AF919" s="11"/>
      <c r="AG919" s="11"/>
      <c r="AH919" s="11"/>
      <c r="AI919" s="11"/>
      <c r="AJ919" s="11"/>
      <c r="AK919" s="15"/>
      <c r="AL919" s="11"/>
      <c r="AM919" s="11"/>
      <c r="AN919" s="11"/>
      <c r="AO919" s="11"/>
      <c r="AP919" s="11"/>
      <c r="AQ919" s="11"/>
      <c r="AR919" s="11"/>
      <c r="AS919" s="11"/>
      <c r="AT919" s="11"/>
      <c r="AU919" s="11"/>
      <c r="AV919" s="11"/>
      <c r="AW919" s="11"/>
      <c r="AX919" s="11"/>
      <c r="AY919" s="11"/>
    </row>
    <row r="920" spans="1:51" x14ac:dyDescent="0.25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5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AA920" s="11"/>
      <c r="AB920" s="11"/>
      <c r="AC920" s="11"/>
      <c r="AD920" s="11"/>
      <c r="AE920" s="11"/>
      <c r="AF920" s="11"/>
      <c r="AG920" s="11"/>
      <c r="AH920" s="11"/>
      <c r="AI920" s="11"/>
      <c r="AJ920" s="11"/>
      <c r="AK920" s="15"/>
      <c r="AL920" s="11"/>
      <c r="AM920" s="11"/>
      <c r="AN920" s="11"/>
      <c r="AO920" s="11"/>
      <c r="AP920" s="11"/>
      <c r="AQ920" s="11"/>
      <c r="AR920" s="11"/>
      <c r="AS920" s="11"/>
      <c r="AT920" s="11"/>
      <c r="AU920" s="11"/>
      <c r="AV920" s="11"/>
      <c r="AW920" s="11"/>
      <c r="AX920" s="11"/>
      <c r="AY920" s="11"/>
    </row>
    <row r="921" spans="1:51" x14ac:dyDescent="0.25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5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AA921" s="11"/>
      <c r="AB921" s="11"/>
      <c r="AC921" s="11"/>
      <c r="AD921" s="11"/>
      <c r="AE921" s="11"/>
      <c r="AF921" s="11"/>
      <c r="AG921" s="11"/>
      <c r="AH921" s="11"/>
      <c r="AI921" s="11"/>
      <c r="AJ921" s="11"/>
      <c r="AK921" s="15"/>
      <c r="AL921" s="11"/>
      <c r="AM921" s="11"/>
      <c r="AN921" s="11"/>
      <c r="AO921" s="11"/>
      <c r="AP921" s="11"/>
      <c r="AQ921" s="11"/>
      <c r="AR921" s="11"/>
      <c r="AS921" s="11"/>
      <c r="AT921" s="11"/>
      <c r="AU921" s="11"/>
      <c r="AV921" s="11"/>
      <c r="AW921" s="11"/>
      <c r="AX921" s="11"/>
      <c r="AY921" s="11"/>
    </row>
    <row r="922" spans="1:51" x14ac:dyDescent="0.25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5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AA922" s="11"/>
      <c r="AB922" s="11"/>
      <c r="AC922" s="11"/>
      <c r="AD922" s="11"/>
      <c r="AE922" s="11"/>
      <c r="AF922" s="11"/>
      <c r="AG922" s="11"/>
      <c r="AH922" s="11"/>
      <c r="AI922" s="11"/>
      <c r="AJ922" s="11"/>
      <c r="AK922" s="15"/>
      <c r="AL922" s="11"/>
      <c r="AM922" s="11"/>
      <c r="AN922" s="11"/>
      <c r="AO922" s="11"/>
      <c r="AP922" s="11"/>
      <c r="AQ922" s="11"/>
      <c r="AR922" s="11"/>
      <c r="AS922" s="11"/>
      <c r="AT922" s="11"/>
      <c r="AU922" s="11"/>
      <c r="AV922" s="11"/>
      <c r="AW922" s="11"/>
      <c r="AX922" s="11"/>
      <c r="AY922" s="11"/>
    </row>
    <row r="923" spans="1:51" x14ac:dyDescent="0.25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5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AA923" s="11"/>
      <c r="AB923" s="11"/>
      <c r="AC923" s="11"/>
      <c r="AD923" s="11"/>
      <c r="AE923" s="11"/>
      <c r="AF923" s="11"/>
      <c r="AG923" s="11"/>
      <c r="AH923" s="11"/>
      <c r="AI923" s="11"/>
      <c r="AJ923" s="11"/>
      <c r="AK923" s="15"/>
      <c r="AL923" s="11"/>
      <c r="AM923" s="11"/>
      <c r="AN923" s="11"/>
      <c r="AO923" s="11"/>
      <c r="AP923" s="11"/>
      <c r="AQ923" s="11"/>
      <c r="AR923" s="11"/>
      <c r="AS923" s="11"/>
      <c r="AT923" s="11"/>
      <c r="AU923" s="11"/>
      <c r="AV923" s="11"/>
      <c r="AW923" s="11"/>
      <c r="AX923" s="11"/>
      <c r="AY923" s="11"/>
    </row>
    <row r="924" spans="1:51" x14ac:dyDescent="0.25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5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AA924" s="11"/>
      <c r="AB924" s="11"/>
      <c r="AC924" s="11"/>
      <c r="AD924" s="11"/>
      <c r="AE924" s="11"/>
      <c r="AF924" s="11"/>
      <c r="AG924" s="11"/>
      <c r="AH924" s="11"/>
      <c r="AI924" s="11"/>
      <c r="AJ924" s="11"/>
      <c r="AK924" s="15"/>
      <c r="AL924" s="11"/>
      <c r="AM924" s="11"/>
      <c r="AN924" s="11"/>
      <c r="AO924" s="11"/>
      <c r="AP924" s="11"/>
      <c r="AQ924" s="11"/>
      <c r="AR924" s="11"/>
      <c r="AS924" s="11"/>
      <c r="AT924" s="11"/>
      <c r="AU924" s="11"/>
      <c r="AV924" s="11"/>
      <c r="AW924" s="11"/>
      <c r="AX924" s="11"/>
      <c r="AY924" s="11"/>
    </row>
    <row r="925" spans="1:51" x14ac:dyDescent="0.25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5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AA925" s="11"/>
      <c r="AB925" s="11"/>
      <c r="AC925" s="11"/>
      <c r="AD925" s="11"/>
      <c r="AE925" s="11"/>
      <c r="AF925" s="11"/>
      <c r="AG925" s="11"/>
      <c r="AH925" s="11"/>
      <c r="AI925" s="11"/>
      <c r="AJ925" s="11"/>
      <c r="AK925" s="15"/>
      <c r="AL925" s="11"/>
      <c r="AM925" s="11"/>
      <c r="AN925" s="11"/>
      <c r="AO925" s="11"/>
      <c r="AP925" s="11"/>
      <c r="AQ925" s="11"/>
      <c r="AR925" s="11"/>
      <c r="AS925" s="11"/>
      <c r="AT925" s="11"/>
      <c r="AU925" s="11"/>
      <c r="AV925" s="11"/>
      <c r="AW925" s="11"/>
      <c r="AX925" s="11"/>
      <c r="AY925" s="11"/>
    </row>
    <row r="926" spans="1:51" x14ac:dyDescent="0.25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5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AA926" s="11"/>
      <c r="AB926" s="11"/>
      <c r="AC926" s="11"/>
      <c r="AD926" s="11"/>
      <c r="AE926" s="11"/>
      <c r="AF926" s="11"/>
      <c r="AG926" s="11"/>
      <c r="AH926" s="11"/>
      <c r="AI926" s="11"/>
      <c r="AJ926" s="11"/>
      <c r="AK926" s="15"/>
      <c r="AL926" s="11"/>
      <c r="AM926" s="11"/>
      <c r="AN926" s="11"/>
      <c r="AO926" s="11"/>
      <c r="AP926" s="11"/>
      <c r="AQ926" s="11"/>
      <c r="AR926" s="11"/>
      <c r="AS926" s="11"/>
      <c r="AT926" s="11"/>
      <c r="AU926" s="11"/>
      <c r="AV926" s="11"/>
      <c r="AW926" s="11"/>
      <c r="AX926" s="11"/>
      <c r="AY926" s="11"/>
    </row>
    <row r="927" spans="1:51" x14ac:dyDescent="0.25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5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AA927" s="11"/>
      <c r="AB927" s="11"/>
      <c r="AC927" s="11"/>
      <c r="AD927" s="11"/>
      <c r="AE927" s="11"/>
      <c r="AF927" s="11"/>
      <c r="AG927" s="11"/>
      <c r="AH927" s="11"/>
      <c r="AI927" s="11"/>
      <c r="AJ927" s="11"/>
      <c r="AK927" s="15"/>
      <c r="AL927" s="11"/>
      <c r="AM927" s="11"/>
      <c r="AN927" s="11"/>
      <c r="AO927" s="11"/>
      <c r="AP927" s="11"/>
      <c r="AQ927" s="11"/>
      <c r="AR927" s="11"/>
      <c r="AS927" s="11"/>
      <c r="AT927" s="11"/>
      <c r="AU927" s="11"/>
      <c r="AV927" s="11"/>
      <c r="AW927" s="11"/>
      <c r="AX927" s="11"/>
      <c r="AY927" s="11"/>
    </row>
    <row r="928" spans="1:51" x14ac:dyDescent="0.25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5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AA928" s="11"/>
      <c r="AB928" s="11"/>
      <c r="AC928" s="11"/>
      <c r="AD928" s="11"/>
      <c r="AE928" s="11"/>
      <c r="AF928" s="11"/>
      <c r="AG928" s="11"/>
      <c r="AH928" s="11"/>
      <c r="AI928" s="11"/>
      <c r="AJ928" s="11"/>
      <c r="AK928" s="15"/>
      <c r="AL928" s="11"/>
      <c r="AM928" s="11"/>
      <c r="AN928" s="11"/>
      <c r="AO928" s="11"/>
      <c r="AP928" s="11"/>
      <c r="AQ928" s="11"/>
      <c r="AR928" s="11"/>
      <c r="AS928" s="11"/>
      <c r="AT928" s="11"/>
      <c r="AU928" s="11"/>
      <c r="AV928" s="11"/>
      <c r="AW928" s="11"/>
      <c r="AX928" s="11"/>
      <c r="AY928" s="11"/>
    </row>
    <row r="929" spans="1:51" x14ac:dyDescent="0.25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5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AA929" s="11"/>
      <c r="AB929" s="11"/>
      <c r="AC929" s="11"/>
      <c r="AD929" s="11"/>
      <c r="AE929" s="11"/>
      <c r="AF929" s="11"/>
      <c r="AG929" s="11"/>
      <c r="AH929" s="11"/>
      <c r="AI929" s="11"/>
      <c r="AJ929" s="11"/>
      <c r="AK929" s="15"/>
      <c r="AL929" s="11"/>
      <c r="AM929" s="11"/>
      <c r="AN929" s="11"/>
      <c r="AO929" s="11"/>
      <c r="AP929" s="11"/>
      <c r="AQ929" s="11"/>
      <c r="AR929" s="11"/>
      <c r="AS929" s="11"/>
      <c r="AT929" s="11"/>
      <c r="AU929" s="11"/>
      <c r="AV929" s="11"/>
      <c r="AW929" s="11"/>
      <c r="AX929" s="11"/>
      <c r="AY929" s="11"/>
    </row>
    <row r="930" spans="1:51" x14ac:dyDescent="0.25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5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AA930" s="11"/>
      <c r="AB930" s="11"/>
      <c r="AC930" s="11"/>
      <c r="AD930" s="11"/>
      <c r="AE930" s="11"/>
      <c r="AF930" s="11"/>
      <c r="AG930" s="11"/>
      <c r="AH930" s="11"/>
      <c r="AI930" s="11"/>
      <c r="AJ930" s="11"/>
      <c r="AK930" s="15"/>
      <c r="AL930" s="11"/>
      <c r="AM930" s="11"/>
      <c r="AN930" s="11"/>
      <c r="AO930" s="11"/>
      <c r="AP930" s="11"/>
      <c r="AQ930" s="11"/>
      <c r="AR930" s="11"/>
      <c r="AS930" s="11"/>
      <c r="AT930" s="11"/>
      <c r="AU930" s="11"/>
      <c r="AV930" s="11"/>
      <c r="AW930" s="11"/>
      <c r="AX930" s="11"/>
      <c r="AY930" s="11"/>
    </row>
    <row r="931" spans="1:51" x14ac:dyDescent="0.25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5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AA931" s="11"/>
      <c r="AB931" s="11"/>
      <c r="AC931" s="11"/>
      <c r="AD931" s="11"/>
      <c r="AE931" s="11"/>
      <c r="AF931" s="11"/>
      <c r="AG931" s="11"/>
      <c r="AH931" s="11"/>
      <c r="AI931" s="11"/>
      <c r="AJ931" s="11"/>
      <c r="AK931" s="15"/>
      <c r="AL931" s="11"/>
      <c r="AM931" s="11"/>
      <c r="AN931" s="11"/>
      <c r="AO931" s="11"/>
      <c r="AP931" s="11"/>
      <c r="AQ931" s="11"/>
      <c r="AR931" s="11"/>
      <c r="AS931" s="11"/>
      <c r="AT931" s="11"/>
      <c r="AU931" s="11"/>
      <c r="AV931" s="11"/>
      <c r="AW931" s="11"/>
      <c r="AX931" s="11"/>
      <c r="AY931" s="11"/>
    </row>
    <row r="932" spans="1:51" x14ac:dyDescent="0.25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5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AA932" s="11"/>
      <c r="AB932" s="11"/>
      <c r="AC932" s="11"/>
      <c r="AD932" s="11"/>
      <c r="AE932" s="11"/>
      <c r="AF932" s="11"/>
      <c r="AG932" s="11"/>
      <c r="AH932" s="11"/>
      <c r="AI932" s="11"/>
      <c r="AJ932" s="11"/>
      <c r="AK932" s="15"/>
      <c r="AL932" s="11"/>
      <c r="AM932" s="11"/>
      <c r="AN932" s="11"/>
      <c r="AO932" s="11"/>
      <c r="AP932" s="11"/>
      <c r="AQ932" s="11"/>
      <c r="AR932" s="11"/>
      <c r="AS932" s="11"/>
      <c r="AT932" s="11"/>
      <c r="AU932" s="11"/>
      <c r="AV932" s="11"/>
      <c r="AW932" s="11"/>
      <c r="AX932" s="11"/>
      <c r="AY932" s="11"/>
    </row>
    <row r="933" spans="1:51" x14ac:dyDescent="0.25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5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AA933" s="11"/>
      <c r="AB933" s="11"/>
      <c r="AC933" s="11"/>
      <c r="AD933" s="11"/>
      <c r="AE933" s="11"/>
      <c r="AF933" s="11"/>
      <c r="AG933" s="11"/>
      <c r="AH933" s="11"/>
      <c r="AI933" s="11"/>
      <c r="AJ933" s="11"/>
      <c r="AK933" s="15"/>
      <c r="AL933" s="11"/>
      <c r="AM933" s="11"/>
      <c r="AN933" s="11"/>
      <c r="AO933" s="11"/>
      <c r="AP933" s="11"/>
      <c r="AQ933" s="11"/>
      <c r="AR933" s="11"/>
      <c r="AS933" s="11"/>
      <c r="AT933" s="11"/>
      <c r="AU933" s="11"/>
      <c r="AV933" s="11"/>
      <c r="AW933" s="11"/>
      <c r="AX933" s="11"/>
      <c r="AY933" s="11"/>
    </row>
    <row r="934" spans="1:51" x14ac:dyDescent="0.25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5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AA934" s="11"/>
      <c r="AB934" s="11"/>
      <c r="AC934" s="11"/>
      <c r="AD934" s="11"/>
      <c r="AE934" s="11"/>
      <c r="AF934" s="11"/>
      <c r="AG934" s="11"/>
      <c r="AH934" s="11"/>
      <c r="AI934" s="11"/>
      <c r="AJ934" s="11"/>
      <c r="AK934" s="15"/>
      <c r="AL934" s="11"/>
      <c r="AM934" s="11"/>
      <c r="AN934" s="11"/>
      <c r="AO934" s="11"/>
      <c r="AP934" s="11"/>
      <c r="AQ934" s="11"/>
      <c r="AR934" s="11"/>
      <c r="AS934" s="11"/>
      <c r="AT934" s="11"/>
      <c r="AU934" s="11"/>
      <c r="AV934" s="11"/>
      <c r="AW934" s="11"/>
      <c r="AX934" s="11"/>
      <c r="AY934" s="11"/>
    </row>
    <row r="935" spans="1:51" x14ac:dyDescent="0.25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5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AA935" s="11"/>
      <c r="AB935" s="11"/>
      <c r="AC935" s="11"/>
      <c r="AD935" s="11"/>
      <c r="AE935" s="11"/>
      <c r="AF935" s="11"/>
      <c r="AG935" s="11"/>
      <c r="AH935" s="11"/>
      <c r="AI935" s="11"/>
      <c r="AJ935" s="11"/>
      <c r="AK935" s="15"/>
      <c r="AL935" s="11"/>
      <c r="AM935" s="11"/>
      <c r="AN935" s="11"/>
      <c r="AO935" s="11"/>
      <c r="AP935" s="11"/>
      <c r="AQ935" s="11"/>
      <c r="AR935" s="11"/>
      <c r="AS935" s="11"/>
      <c r="AT935" s="11"/>
      <c r="AU935" s="11"/>
      <c r="AV935" s="11"/>
      <c r="AW935" s="11"/>
      <c r="AX935" s="11"/>
      <c r="AY935" s="11"/>
    </row>
    <row r="936" spans="1:51" x14ac:dyDescent="0.25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5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AA936" s="11"/>
      <c r="AB936" s="11"/>
      <c r="AC936" s="11"/>
      <c r="AD936" s="11"/>
      <c r="AE936" s="11"/>
      <c r="AF936" s="11"/>
      <c r="AG936" s="11"/>
      <c r="AH936" s="11"/>
      <c r="AI936" s="11"/>
      <c r="AJ936" s="11"/>
      <c r="AK936" s="15"/>
      <c r="AL936" s="11"/>
      <c r="AM936" s="11"/>
      <c r="AN936" s="11"/>
      <c r="AO936" s="11"/>
      <c r="AP936" s="11"/>
      <c r="AQ936" s="11"/>
      <c r="AR936" s="11"/>
      <c r="AS936" s="11"/>
      <c r="AT936" s="11"/>
      <c r="AU936" s="11"/>
      <c r="AV936" s="11"/>
      <c r="AW936" s="11"/>
      <c r="AX936" s="11"/>
      <c r="AY936" s="11"/>
    </row>
    <row r="937" spans="1:51" x14ac:dyDescent="0.25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5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AA937" s="11"/>
      <c r="AB937" s="11"/>
      <c r="AC937" s="11"/>
      <c r="AD937" s="11"/>
      <c r="AE937" s="11"/>
      <c r="AF937" s="11"/>
      <c r="AG937" s="11"/>
      <c r="AH937" s="11"/>
      <c r="AI937" s="11"/>
      <c r="AJ937" s="11"/>
      <c r="AK937" s="15"/>
      <c r="AL937" s="11"/>
      <c r="AM937" s="11"/>
      <c r="AN937" s="11"/>
      <c r="AO937" s="11"/>
      <c r="AP937" s="11"/>
      <c r="AQ937" s="11"/>
      <c r="AR937" s="11"/>
      <c r="AS937" s="11"/>
      <c r="AT937" s="11"/>
      <c r="AU937" s="11"/>
      <c r="AV937" s="11"/>
      <c r="AW937" s="11"/>
      <c r="AX937" s="11"/>
      <c r="AY937" s="11"/>
    </row>
    <row r="938" spans="1:51" x14ac:dyDescent="0.25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5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AA938" s="11"/>
      <c r="AB938" s="11"/>
      <c r="AC938" s="11"/>
      <c r="AD938" s="11"/>
      <c r="AE938" s="11"/>
      <c r="AF938" s="11"/>
      <c r="AG938" s="11"/>
      <c r="AH938" s="11"/>
      <c r="AI938" s="11"/>
      <c r="AJ938" s="11"/>
      <c r="AK938" s="15"/>
      <c r="AL938" s="11"/>
      <c r="AM938" s="11"/>
      <c r="AN938" s="11"/>
      <c r="AO938" s="11"/>
      <c r="AP938" s="11"/>
      <c r="AQ938" s="11"/>
      <c r="AR938" s="11"/>
      <c r="AS938" s="11"/>
      <c r="AT938" s="11"/>
      <c r="AU938" s="11"/>
      <c r="AV938" s="11"/>
      <c r="AW938" s="11"/>
      <c r="AX938" s="11"/>
      <c r="AY938" s="11"/>
    </row>
    <row r="939" spans="1:51" x14ac:dyDescent="0.25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5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AA939" s="11"/>
      <c r="AB939" s="11"/>
      <c r="AC939" s="11"/>
      <c r="AD939" s="11"/>
      <c r="AE939" s="11"/>
      <c r="AF939" s="11"/>
      <c r="AG939" s="11"/>
      <c r="AH939" s="11"/>
      <c r="AI939" s="11"/>
      <c r="AJ939" s="11"/>
      <c r="AK939" s="15"/>
      <c r="AL939" s="11"/>
      <c r="AM939" s="11"/>
      <c r="AN939" s="11"/>
      <c r="AO939" s="11"/>
      <c r="AP939" s="11"/>
      <c r="AQ939" s="11"/>
      <c r="AR939" s="11"/>
      <c r="AS939" s="11"/>
      <c r="AT939" s="11"/>
      <c r="AU939" s="11"/>
      <c r="AV939" s="11"/>
      <c r="AW939" s="11"/>
      <c r="AX939" s="11"/>
      <c r="AY939" s="11"/>
    </row>
    <row r="940" spans="1:51" x14ac:dyDescent="0.25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5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AA940" s="11"/>
      <c r="AB940" s="11"/>
      <c r="AC940" s="11"/>
      <c r="AD940" s="11"/>
      <c r="AE940" s="11"/>
      <c r="AF940" s="11"/>
      <c r="AG940" s="11"/>
      <c r="AH940" s="11"/>
      <c r="AI940" s="11"/>
      <c r="AJ940" s="11"/>
      <c r="AK940" s="15"/>
      <c r="AL940" s="11"/>
      <c r="AM940" s="11"/>
      <c r="AN940" s="11"/>
      <c r="AO940" s="11"/>
      <c r="AP940" s="11"/>
      <c r="AQ940" s="11"/>
      <c r="AR940" s="11"/>
      <c r="AS940" s="11"/>
      <c r="AT940" s="11"/>
      <c r="AU940" s="11"/>
      <c r="AV940" s="11"/>
      <c r="AW940" s="11"/>
      <c r="AX940" s="11"/>
      <c r="AY940" s="11"/>
    </row>
    <row r="941" spans="1:51" x14ac:dyDescent="0.25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5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AA941" s="11"/>
      <c r="AB941" s="11"/>
      <c r="AC941" s="11"/>
      <c r="AD941" s="11"/>
      <c r="AE941" s="11"/>
      <c r="AF941" s="11"/>
      <c r="AG941" s="11"/>
      <c r="AH941" s="11"/>
      <c r="AI941" s="11"/>
      <c r="AJ941" s="11"/>
      <c r="AK941" s="15"/>
      <c r="AL941" s="11"/>
      <c r="AM941" s="11"/>
      <c r="AN941" s="11"/>
      <c r="AO941" s="11"/>
      <c r="AP941" s="11"/>
      <c r="AQ941" s="11"/>
      <c r="AR941" s="11"/>
      <c r="AS941" s="11"/>
      <c r="AT941" s="11"/>
      <c r="AU941" s="11"/>
      <c r="AV941" s="11"/>
      <c r="AW941" s="11"/>
      <c r="AX941" s="11"/>
      <c r="AY941" s="11"/>
    </row>
    <row r="942" spans="1:51" x14ac:dyDescent="0.25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5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AA942" s="11"/>
      <c r="AB942" s="11"/>
      <c r="AC942" s="11"/>
      <c r="AD942" s="11"/>
      <c r="AE942" s="11"/>
      <c r="AF942" s="11"/>
      <c r="AG942" s="11"/>
      <c r="AH942" s="11"/>
      <c r="AI942" s="11"/>
      <c r="AJ942" s="11"/>
      <c r="AK942" s="15"/>
      <c r="AL942" s="11"/>
      <c r="AM942" s="11"/>
      <c r="AN942" s="11"/>
      <c r="AO942" s="11"/>
      <c r="AP942" s="11"/>
      <c r="AQ942" s="11"/>
      <c r="AR942" s="11"/>
      <c r="AS942" s="11"/>
      <c r="AT942" s="11"/>
      <c r="AU942" s="11"/>
      <c r="AV942" s="11"/>
      <c r="AW942" s="11"/>
      <c r="AX942" s="11"/>
      <c r="AY942" s="11"/>
    </row>
    <row r="943" spans="1:51" x14ac:dyDescent="0.25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5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AA943" s="11"/>
      <c r="AB943" s="11"/>
      <c r="AC943" s="11"/>
      <c r="AD943" s="11"/>
      <c r="AE943" s="11"/>
      <c r="AF943" s="11"/>
      <c r="AG943" s="11"/>
      <c r="AH943" s="11"/>
      <c r="AI943" s="11"/>
      <c r="AJ943" s="11"/>
      <c r="AK943" s="15"/>
      <c r="AL943" s="11"/>
      <c r="AM943" s="11"/>
      <c r="AN943" s="11"/>
      <c r="AO943" s="11"/>
      <c r="AP943" s="11"/>
      <c r="AQ943" s="11"/>
      <c r="AR943" s="11"/>
      <c r="AS943" s="11"/>
      <c r="AT943" s="11"/>
      <c r="AU943" s="11"/>
      <c r="AV943" s="11"/>
      <c r="AW943" s="11"/>
      <c r="AX943" s="11"/>
      <c r="AY943" s="11"/>
    </row>
    <row r="944" spans="1:51" x14ac:dyDescent="0.25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5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AA944" s="11"/>
      <c r="AB944" s="11"/>
      <c r="AC944" s="11"/>
      <c r="AD944" s="11"/>
      <c r="AE944" s="11"/>
      <c r="AF944" s="11"/>
      <c r="AG944" s="11"/>
      <c r="AH944" s="11"/>
      <c r="AI944" s="11"/>
      <c r="AJ944" s="11"/>
      <c r="AK944" s="15"/>
      <c r="AL944" s="11"/>
      <c r="AM944" s="11"/>
      <c r="AN944" s="11"/>
      <c r="AO944" s="11"/>
      <c r="AP944" s="11"/>
      <c r="AQ944" s="11"/>
      <c r="AR944" s="11"/>
      <c r="AS944" s="11"/>
      <c r="AT944" s="11"/>
      <c r="AU944" s="11"/>
      <c r="AV944" s="11"/>
      <c r="AW944" s="11"/>
      <c r="AX944" s="11"/>
      <c r="AY944" s="11"/>
    </row>
    <row r="945" spans="1:51" x14ac:dyDescent="0.25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5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AA945" s="11"/>
      <c r="AB945" s="11"/>
      <c r="AC945" s="11"/>
      <c r="AD945" s="11"/>
      <c r="AE945" s="11"/>
      <c r="AF945" s="11"/>
      <c r="AG945" s="11"/>
      <c r="AH945" s="11"/>
      <c r="AI945" s="11"/>
      <c r="AJ945" s="11"/>
      <c r="AK945" s="15"/>
      <c r="AL945" s="11"/>
      <c r="AM945" s="11"/>
      <c r="AN945" s="11"/>
      <c r="AO945" s="11"/>
      <c r="AP945" s="11"/>
      <c r="AQ945" s="11"/>
      <c r="AR945" s="11"/>
      <c r="AS945" s="11"/>
      <c r="AT945" s="11"/>
      <c r="AU945" s="11"/>
      <c r="AV945" s="11"/>
      <c r="AW945" s="11"/>
      <c r="AX945" s="11"/>
      <c r="AY945" s="11"/>
    </row>
    <row r="946" spans="1:51" x14ac:dyDescent="0.25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5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AA946" s="11"/>
      <c r="AB946" s="11"/>
      <c r="AC946" s="11"/>
      <c r="AD946" s="11"/>
      <c r="AE946" s="11"/>
      <c r="AF946" s="11"/>
      <c r="AG946" s="11"/>
      <c r="AH946" s="11"/>
      <c r="AI946" s="11"/>
      <c r="AJ946" s="11"/>
      <c r="AK946" s="15"/>
      <c r="AL946" s="11"/>
      <c r="AM946" s="11"/>
      <c r="AN946" s="11"/>
      <c r="AO946" s="11"/>
      <c r="AP946" s="11"/>
      <c r="AQ946" s="11"/>
      <c r="AR946" s="11"/>
      <c r="AS946" s="11"/>
      <c r="AT946" s="11"/>
      <c r="AU946" s="11"/>
      <c r="AV946" s="11"/>
      <c r="AW946" s="11"/>
      <c r="AX946" s="11"/>
      <c r="AY946" s="11"/>
    </row>
    <row r="947" spans="1:51" x14ac:dyDescent="0.25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5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AA947" s="11"/>
      <c r="AB947" s="11"/>
      <c r="AC947" s="11"/>
      <c r="AD947" s="11"/>
      <c r="AE947" s="11"/>
      <c r="AF947" s="11"/>
      <c r="AG947" s="11"/>
      <c r="AH947" s="11"/>
      <c r="AI947" s="11"/>
      <c r="AJ947" s="11"/>
      <c r="AK947" s="15"/>
      <c r="AL947" s="11"/>
      <c r="AM947" s="11"/>
      <c r="AN947" s="11"/>
      <c r="AO947" s="11"/>
      <c r="AP947" s="11"/>
      <c r="AQ947" s="11"/>
      <c r="AR947" s="11"/>
      <c r="AS947" s="11"/>
      <c r="AT947" s="11"/>
      <c r="AU947" s="11"/>
      <c r="AV947" s="11"/>
      <c r="AW947" s="11"/>
      <c r="AX947" s="11"/>
      <c r="AY947" s="11"/>
    </row>
    <row r="948" spans="1:51" x14ac:dyDescent="0.25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5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AA948" s="11"/>
      <c r="AB948" s="11"/>
      <c r="AC948" s="11"/>
      <c r="AD948" s="11"/>
      <c r="AE948" s="11"/>
      <c r="AF948" s="11"/>
      <c r="AG948" s="11"/>
      <c r="AH948" s="11"/>
      <c r="AI948" s="11"/>
      <c r="AJ948" s="11"/>
      <c r="AK948" s="15"/>
      <c r="AL948" s="11"/>
      <c r="AM948" s="11"/>
      <c r="AN948" s="11"/>
      <c r="AO948" s="11"/>
      <c r="AP948" s="11"/>
      <c r="AQ948" s="11"/>
      <c r="AR948" s="11"/>
      <c r="AS948" s="11"/>
      <c r="AT948" s="11"/>
      <c r="AU948" s="11"/>
      <c r="AV948" s="11"/>
      <c r="AW948" s="11"/>
      <c r="AX948" s="11"/>
      <c r="AY948" s="11"/>
    </row>
    <row r="949" spans="1:51" x14ac:dyDescent="0.25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5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AA949" s="11"/>
      <c r="AB949" s="11"/>
      <c r="AC949" s="11"/>
      <c r="AD949" s="11"/>
      <c r="AE949" s="11"/>
      <c r="AF949" s="11"/>
      <c r="AG949" s="11"/>
      <c r="AH949" s="11"/>
      <c r="AI949" s="11"/>
      <c r="AJ949" s="11"/>
      <c r="AK949" s="15"/>
      <c r="AL949" s="11"/>
      <c r="AM949" s="11"/>
      <c r="AN949" s="11"/>
      <c r="AO949" s="11"/>
      <c r="AP949" s="11"/>
      <c r="AQ949" s="11"/>
      <c r="AR949" s="11"/>
      <c r="AS949" s="11"/>
      <c r="AT949" s="11"/>
      <c r="AU949" s="11"/>
      <c r="AV949" s="11"/>
      <c r="AW949" s="11"/>
      <c r="AX949" s="11"/>
      <c r="AY949" s="11"/>
    </row>
    <row r="950" spans="1:51" x14ac:dyDescent="0.25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5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AA950" s="11"/>
      <c r="AB950" s="11"/>
      <c r="AC950" s="11"/>
      <c r="AD950" s="11"/>
      <c r="AE950" s="11"/>
      <c r="AF950" s="11"/>
      <c r="AG950" s="11"/>
      <c r="AH950" s="11"/>
      <c r="AI950" s="11"/>
      <c r="AJ950" s="11"/>
      <c r="AK950" s="15"/>
      <c r="AL950" s="11"/>
      <c r="AM950" s="11"/>
      <c r="AN950" s="11"/>
      <c r="AO950" s="11"/>
      <c r="AP950" s="11"/>
      <c r="AQ950" s="11"/>
      <c r="AR950" s="11"/>
      <c r="AS950" s="11"/>
      <c r="AT950" s="11"/>
      <c r="AU950" s="11"/>
      <c r="AV950" s="11"/>
      <c r="AW950" s="11"/>
      <c r="AX950" s="11"/>
      <c r="AY950" s="11"/>
    </row>
    <row r="951" spans="1:51" x14ac:dyDescent="0.25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5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AA951" s="11"/>
      <c r="AB951" s="11"/>
      <c r="AC951" s="11"/>
      <c r="AD951" s="11"/>
      <c r="AE951" s="11"/>
      <c r="AF951" s="11"/>
      <c r="AG951" s="11"/>
      <c r="AH951" s="11"/>
      <c r="AI951" s="11"/>
      <c r="AJ951" s="11"/>
      <c r="AK951" s="15"/>
      <c r="AL951" s="11"/>
      <c r="AM951" s="11"/>
      <c r="AN951" s="11"/>
      <c r="AO951" s="11"/>
      <c r="AP951" s="11"/>
      <c r="AQ951" s="11"/>
      <c r="AR951" s="11"/>
      <c r="AS951" s="11"/>
      <c r="AT951" s="11"/>
      <c r="AU951" s="11"/>
      <c r="AV951" s="11"/>
      <c r="AW951" s="11"/>
      <c r="AX951" s="11"/>
      <c r="AY951" s="11"/>
    </row>
    <row r="952" spans="1:51" x14ac:dyDescent="0.25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5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AA952" s="11"/>
      <c r="AB952" s="11"/>
      <c r="AC952" s="11"/>
      <c r="AD952" s="11"/>
      <c r="AE952" s="11"/>
      <c r="AF952" s="11"/>
      <c r="AG952" s="11"/>
      <c r="AH952" s="11"/>
      <c r="AI952" s="11"/>
      <c r="AJ952" s="11"/>
      <c r="AK952" s="15"/>
      <c r="AL952" s="11"/>
      <c r="AM952" s="11"/>
      <c r="AN952" s="11"/>
      <c r="AO952" s="11"/>
      <c r="AP952" s="11"/>
      <c r="AQ952" s="11"/>
      <c r="AR952" s="11"/>
      <c r="AS952" s="11"/>
      <c r="AT952" s="11"/>
      <c r="AU952" s="11"/>
      <c r="AV952" s="11"/>
      <c r="AW952" s="11"/>
      <c r="AX952" s="11"/>
      <c r="AY952" s="11"/>
    </row>
    <row r="953" spans="1:51" x14ac:dyDescent="0.25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5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AA953" s="11"/>
      <c r="AB953" s="11"/>
      <c r="AC953" s="11"/>
      <c r="AD953" s="11"/>
      <c r="AE953" s="11"/>
      <c r="AF953" s="11"/>
      <c r="AG953" s="11"/>
      <c r="AH953" s="11"/>
      <c r="AI953" s="11"/>
      <c r="AJ953" s="11"/>
      <c r="AK953" s="15"/>
      <c r="AL953" s="11"/>
      <c r="AM953" s="11"/>
      <c r="AN953" s="11"/>
      <c r="AO953" s="11"/>
      <c r="AP953" s="11"/>
      <c r="AQ953" s="11"/>
      <c r="AR953" s="11"/>
      <c r="AS953" s="11"/>
      <c r="AT953" s="11"/>
      <c r="AU953" s="11"/>
      <c r="AV953" s="11"/>
      <c r="AW953" s="11"/>
      <c r="AX953" s="11"/>
      <c r="AY953" s="11"/>
    </row>
    <row r="954" spans="1:51" x14ac:dyDescent="0.25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5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AA954" s="11"/>
      <c r="AB954" s="11"/>
      <c r="AC954" s="11"/>
      <c r="AD954" s="11"/>
      <c r="AE954" s="11"/>
      <c r="AF954" s="11"/>
      <c r="AG954" s="11"/>
      <c r="AH954" s="11"/>
      <c r="AI954" s="11"/>
      <c r="AJ954" s="11"/>
      <c r="AK954" s="15"/>
      <c r="AL954" s="11"/>
      <c r="AM954" s="11"/>
      <c r="AN954" s="11"/>
      <c r="AO954" s="11"/>
      <c r="AP954" s="11"/>
      <c r="AQ954" s="11"/>
      <c r="AR954" s="11"/>
      <c r="AS954" s="11"/>
      <c r="AT954" s="11"/>
      <c r="AU954" s="11"/>
      <c r="AV954" s="11"/>
      <c r="AW954" s="11"/>
      <c r="AX954" s="11"/>
      <c r="AY954" s="11"/>
    </row>
    <row r="955" spans="1:51" x14ac:dyDescent="0.25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5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AA955" s="11"/>
      <c r="AB955" s="11"/>
      <c r="AC955" s="11"/>
      <c r="AD955" s="11"/>
      <c r="AE955" s="11"/>
      <c r="AF955" s="11"/>
      <c r="AG955" s="11"/>
      <c r="AH955" s="11"/>
      <c r="AI955" s="11"/>
      <c r="AJ955" s="11"/>
      <c r="AK955" s="15"/>
      <c r="AL955" s="11"/>
      <c r="AM955" s="11"/>
      <c r="AN955" s="11"/>
      <c r="AO955" s="11"/>
      <c r="AP955" s="11"/>
      <c r="AQ955" s="11"/>
      <c r="AR955" s="11"/>
      <c r="AS955" s="11"/>
      <c r="AT955" s="11"/>
      <c r="AU955" s="11"/>
      <c r="AV955" s="11"/>
      <c r="AW955" s="11"/>
      <c r="AX955" s="11"/>
      <c r="AY955" s="11"/>
    </row>
    <row r="956" spans="1:51" x14ac:dyDescent="0.25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5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AA956" s="11"/>
      <c r="AB956" s="11"/>
      <c r="AC956" s="11"/>
      <c r="AD956" s="11"/>
      <c r="AE956" s="11"/>
      <c r="AF956" s="11"/>
      <c r="AG956" s="11"/>
      <c r="AH956" s="11"/>
      <c r="AI956" s="11"/>
      <c r="AJ956" s="11"/>
      <c r="AK956" s="15"/>
      <c r="AL956" s="11"/>
      <c r="AM956" s="11"/>
      <c r="AN956" s="11"/>
      <c r="AO956" s="11"/>
      <c r="AP956" s="11"/>
      <c r="AQ956" s="11"/>
      <c r="AR956" s="11"/>
      <c r="AS956" s="11"/>
      <c r="AT956" s="11"/>
      <c r="AU956" s="11"/>
      <c r="AV956" s="11"/>
      <c r="AW956" s="11"/>
      <c r="AX956" s="11"/>
      <c r="AY956" s="11"/>
    </row>
    <row r="957" spans="1:51" x14ac:dyDescent="0.25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5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AA957" s="11"/>
      <c r="AB957" s="11"/>
      <c r="AC957" s="11"/>
      <c r="AD957" s="11"/>
      <c r="AE957" s="11"/>
      <c r="AF957" s="11"/>
      <c r="AG957" s="11"/>
      <c r="AH957" s="11"/>
      <c r="AI957" s="11"/>
      <c r="AJ957" s="11"/>
      <c r="AK957" s="15"/>
      <c r="AL957" s="11"/>
      <c r="AM957" s="11"/>
      <c r="AN957" s="11"/>
      <c r="AO957" s="11"/>
      <c r="AP957" s="11"/>
      <c r="AQ957" s="11"/>
      <c r="AR957" s="11"/>
      <c r="AS957" s="11"/>
      <c r="AT957" s="11"/>
      <c r="AU957" s="11"/>
      <c r="AV957" s="11"/>
      <c r="AW957" s="11"/>
      <c r="AX957" s="11"/>
      <c r="AY957" s="11"/>
    </row>
    <row r="958" spans="1:51" x14ac:dyDescent="0.25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5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AA958" s="11"/>
      <c r="AB958" s="11"/>
      <c r="AC958" s="11"/>
      <c r="AD958" s="11"/>
      <c r="AE958" s="11"/>
      <c r="AF958" s="11"/>
      <c r="AG958" s="11"/>
      <c r="AH958" s="11"/>
      <c r="AI958" s="11"/>
      <c r="AJ958" s="11"/>
      <c r="AK958" s="15"/>
      <c r="AL958" s="11"/>
      <c r="AM958" s="11"/>
      <c r="AN958" s="11"/>
      <c r="AO958" s="11"/>
      <c r="AP958" s="11"/>
      <c r="AQ958" s="11"/>
      <c r="AR958" s="11"/>
      <c r="AS958" s="11"/>
      <c r="AT958" s="11"/>
      <c r="AU958" s="11"/>
      <c r="AV958" s="11"/>
      <c r="AW958" s="11"/>
      <c r="AX958" s="11"/>
      <c r="AY958" s="11"/>
    </row>
    <row r="959" spans="1:51" x14ac:dyDescent="0.25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5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AA959" s="11"/>
      <c r="AB959" s="11"/>
      <c r="AC959" s="11"/>
      <c r="AD959" s="11"/>
      <c r="AE959" s="11"/>
      <c r="AF959" s="11"/>
      <c r="AG959" s="11"/>
      <c r="AH959" s="11"/>
      <c r="AI959" s="11"/>
      <c r="AJ959" s="11"/>
      <c r="AK959" s="15"/>
      <c r="AL959" s="11"/>
      <c r="AM959" s="11"/>
      <c r="AN959" s="11"/>
      <c r="AO959" s="11"/>
      <c r="AP959" s="11"/>
      <c r="AQ959" s="11"/>
      <c r="AR959" s="11"/>
      <c r="AS959" s="11"/>
      <c r="AT959" s="11"/>
      <c r="AU959" s="11"/>
      <c r="AV959" s="11"/>
      <c r="AW959" s="11"/>
      <c r="AX959" s="11"/>
      <c r="AY959" s="11"/>
    </row>
    <row r="960" spans="1:51" x14ac:dyDescent="0.25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5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AA960" s="11"/>
      <c r="AB960" s="11"/>
      <c r="AC960" s="11"/>
      <c r="AD960" s="11"/>
      <c r="AE960" s="11"/>
      <c r="AF960" s="11"/>
      <c r="AG960" s="11"/>
      <c r="AH960" s="11"/>
      <c r="AI960" s="11"/>
      <c r="AJ960" s="11"/>
      <c r="AK960" s="15"/>
      <c r="AL960" s="11"/>
      <c r="AM960" s="11"/>
      <c r="AN960" s="11"/>
      <c r="AO960" s="11"/>
      <c r="AP960" s="11"/>
      <c r="AQ960" s="11"/>
      <c r="AR960" s="11"/>
      <c r="AS960" s="11"/>
      <c r="AT960" s="11"/>
      <c r="AU960" s="11"/>
      <c r="AV960" s="11"/>
      <c r="AW960" s="11"/>
      <c r="AX960" s="11"/>
      <c r="AY960" s="11"/>
    </row>
    <row r="961" spans="1:51" x14ac:dyDescent="0.25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5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AA961" s="11"/>
      <c r="AB961" s="11"/>
      <c r="AC961" s="11"/>
      <c r="AD961" s="11"/>
      <c r="AE961" s="11"/>
      <c r="AF961" s="11"/>
      <c r="AG961" s="11"/>
      <c r="AH961" s="11"/>
      <c r="AI961" s="11"/>
      <c r="AJ961" s="11"/>
      <c r="AK961" s="15"/>
      <c r="AL961" s="11"/>
      <c r="AM961" s="11"/>
      <c r="AN961" s="11"/>
      <c r="AO961" s="11"/>
      <c r="AP961" s="11"/>
      <c r="AQ961" s="11"/>
      <c r="AR961" s="11"/>
      <c r="AS961" s="11"/>
      <c r="AT961" s="11"/>
      <c r="AU961" s="11"/>
      <c r="AV961" s="11"/>
      <c r="AW961" s="11"/>
      <c r="AX961" s="11"/>
      <c r="AY961" s="11"/>
    </row>
    <row r="962" spans="1:51" x14ac:dyDescent="0.25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5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AA962" s="11"/>
      <c r="AB962" s="11"/>
      <c r="AC962" s="11"/>
      <c r="AD962" s="11"/>
      <c r="AE962" s="11"/>
      <c r="AF962" s="11"/>
      <c r="AG962" s="11"/>
      <c r="AH962" s="11"/>
      <c r="AI962" s="11"/>
      <c r="AJ962" s="11"/>
      <c r="AK962" s="15"/>
      <c r="AL962" s="11"/>
      <c r="AM962" s="11"/>
      <c r="AN962" s="11"/>
      <c r="AO962" s="11"/>
      <c r="AP962" s="11"/>
      <c r="AQ962" s="11"/>
      <c r="AR962" s="11"/>
      <c r="AS962" s="11"/>
      <c r="AT962" s="11"/>
      <c r="AU962" s="11"/>
      <c r="AV962" s="11"/>
      <c r="AW962" s="11"/>
      <c r="AX962" s="11"/>
      <c r="AY962" s="11"/>
    </row>
    <row r="963" spans="1:51" x14ac:dyDescent="0.25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5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AA963" s="11"/>
      <c r="AB963" s="11"/>
      <c r="AC963" s="11"/>
      <c r="AD963" s="11"/>
      <c r="AE963" s="11"/>
      <c r="AF963" s="11"/>
      <c r="AG963" s="11"/>
      <c r="AH963" s="11"/>
      <c r="AI963" s="11"/>
      <c r="AJ963" s="11"/>
      <c r="AK963" s="15"/>
      <c r="AL963" s="11"/>
      <c r="AM963" s="11"/>
      <c r="AN963" s="11"/>
      <c r="AO963" s="11"/>
      <c r="AP963" s="11"/>
      <c r="AQ963" s="11"/>
      <c r="AR963" s="11"/>
      <c r="AS963" s="11"/>
      <c r="AT963" s="11"/>
      <c r="AU963" s="11"/>
      <c r="AV963" s="11"/>
      <c r="AW963" s="11"/>
      <c r="AX963" s="11"/>
      <c r="AY963" s="11"/>
    </row>
    <row r="964" spans="1:51" x14ac:dyDescent="0.25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5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AA964" s="11"/>
      <c r="AB964" s="11"/>
      <c r="AC964" s="11"/>
      <c r="AD964" s="11"/>
      <c r="AE964" s="11"/>
      <c r="AF964" s="11"/>
      <c r="AG964" s="11"/>
      <c r="AH964" s="11"/>
      <c r="AI964" s="11"/>
      <c r="AJ964" s="11"/>
      <c r="AK964" s="15"/>
      <c r="AL964" s="11"/>
      <c r="AM964" s="11"/>
      <c r="AN964" s="11"/>
      <c r="AO964" s="11"/>
      <c r="AP964" s="11"/>
      <c r="AQ964" s="11"/>
      <c r="AR964" s="11"/>
      <c r="AS964" s="11"/>
      <c r="AT964" s="11"/>
      <c r="AU964" s="11"/>
      <c r="AV964" s="11"/>
      <c r="AW964" s="11"/>
      <c r="AX964" s="11"/>
      <c r="AY964" s="11"/>
    </row>
    <row r="965" spans="1:51" x14ac:dyDescent="0.25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5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AA965" s="11"/>
      <c r="AB965" s="11"/>
      <c r="AC965" s="11"/>
      <c r="AD965" s="11"/>
      <c r="AE965" s="11"/>
      <c r="AF965" s="11"/>
      <c r="AG965" s="11"/>
      <c r="AH965" s="11"/>
      <c r="AI965" s="11"/>
      <c r="AJ965" s="11"/>
      <c r="AK965" s="15"/>
      <c r="AL965" s="11"/>
      <c r="AM965" s="11"/>
      <c r="AN965" s="11"/>
      <c r="AO965" s="11"/>
      <c r="AP965" s="11"/>
      <c r="AQ965" s="11"/>
      <c r="AR965" s="11"/>
      <c r="AS965" s="11"/>
      <c r="AT965" s="11"/>
      <c r="AU965" s="11"/>
      <c r="AV965" s="11"/>
      <c r="AW965" s="11"/>
      <c r="AX965" s="11"/>
      <c r="AY965" s="11"/>
    </row>
    <row r="966" spans="1:51" x14ac:dyDescent="0.25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5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AA966" s="11"/>
      <c r="AB966" s="11"/>
      <c r="AC966" s="11"/>
      <c r="AD966" s="11"/>
      <c r="AE966" s="11"/>
      <c r="AF966" s="11"/>
      <c r="AG966" s="11"/>
      <c r="AH966" s="11"/>
      <c r="AI966" s="11"/>
      <c r="AJ966" s="11"/>
      <c r="AK966" s="15"/>
      <c r="AL966" s="11"/>
      <c r="AM966" s="11"/>
      <c r="AN966" s="11"/>
      <c r="AO966" s="11"/>
      <c r="AP966" s="11"/>
      <c r="AQ966" s="11"/>
      <c r="AR966" s="11"/>
      <c r="AS966" s="11"/>
      <c r="AT966" s="11"/>
      <c r="AU966" s="11"/>
      <c r="AV966" s="11"/>
      <c r="AW966" s="11"/>
      <c r="AX966" s="11"/>
      <c r="AY966" s="11"/>
    </row>
    <row r="967" spans="1:51" x14ac:dyDescent="0.25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5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AA967" s="11"/>
      <c r="AB967" s="11"/>
      <c r="AC967" s="11"/>
      <c r="AD967" s="11"/>
      <c r="AE967" s="11"/>
      <c r="AF967" s="11"/>
      <c r="AG967" s="11"/>
      <c r="AH967" s="11"/>
      <c r="AI967" s="11"/>
      <c r="AJ967" s="11"/>
      <c r="AK967" s="15"/>
      <c r="AL967" s="11"/>
      <c r="AM967" s="11"/>
      <c r="AN967" s="11"/>
      <c r="AO967" s="11"/>
      <c r="AP967" s="11"/>
      <c r="AQ967" s="11"/>
      <c r="AR967" s="11"/>
      <c r="AS967" s="11"/>
      <c r="AT967" s="11"/>
      <c r="AU967" s="11"/>
      <c r="AV967" s="11"/>
      <c r="AW967" s="11"/>
      <c r="AX967" s="11"/>
      <c r="AY967" s="11"/>
    </row>
    <row r="968" spans="1:51" x14ac:dyDescent="0.25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5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AA968" s="11"/>
      <c r="AB968" s="11"/>
      <c r="AC968" s="11"/>
      <c r="AD968" s="11"/>
      <c r="AE968" s="11"/>
      <c r="AF968" s="11"/>
      <c r="AG968" s="11"/>
      <c r="AH968" s="11"/>
      <c r="AI968" s="11"/>
      <c r="AJ968" s="11"/>
      <c r="AK968" s="15"/>
      <c r="AL968" s="11"/>
      <c r="AM968" s="11"/>
      <c r="AN968" s="11"/>
      <c r="AO968" s="11"/>
      <c r="AP968" s="11"/>
      <c r="AQ968" s="11"/>
      <c r="AR968" s="11"/>
      <c r="AS968" s="11"/>
      <c r="AT968" s="11"/>
      <c r="AU968" s="11"/>
      <c r="AV968" s="11"/>
      <c r="AW968" s="11"/>
      <c r="AX968" s="11"/>
      <c r="AY968" s="11"/>
    </row>
    <row r="969" spans="1:51" x14ac:dyDescent="0.25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5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AA969" s="11"/>
      <c r="AB969" s="11"/>
      <c r="AC969" s="11"/>
      <c r="AD969" s="11"/>
      <c r="AE969" s="11"/>
      <c r="AF969" s="11"/>
      <c r="AG969" s="11"/>
      <c r="AH969" s="11"/>
      <c r="AI969" s="11"/>
      <c r="AJ969" s="11"/>
      <c r="AK969" s="15"/>
      <c r="AL969" s="11"/>
      <c r="AM969" s="11"/>
      <c r="AN969" s="11"/>
      <c r="AO969" s="11"/>
      <c r="AP969" s="11"/>
      <c r="AQ969" s="11"/>
      <c r="AR969" s="11"/>
      <c r="AS969" s="11"/>
      <c r="AT969" s="11"/>
      <c r="AU969" s="11"/>
      <c r="AV969" s="11"/>
      <c r="AW969" s="11"/>
      <c r="AX969" s="11"/>
      <c r="AY969" s="11"/>
    </row>
    <row r="970" spans="1:51" x14ac:dyDescent="0.25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5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AA970" s="11"/>
      <c r="AB970" s="11"/>
      <c r="AC970" s="11"/>
      <c r="AD970" s="11"/>
      <c r="AE970" s="11"/>
      <c r="AF970" s="11"/>
      <c r="AG970" s="11"/>
      <c r="AH970" s="11"/>
      <c r="AI970" s="11"/>
      <c r="AJ970" s="11"/>
      <c r="AK970" s="15"/>
      <c r="AL970" s="11"/>
      <c r="AM970" s="11"/>
      <c r="AN970" s="11"/>
      <c r="AO970" s="11"/>
      <c r="AP970" s="11"/>
      <c r="AQ970" s="11"/>
      <c r="AR970" s="11"/>
      <c r="AS970" s="11"/>
      <c r="AT970" s="11"/>
      <c r="AU970" s="11"/>
      <c r="AV970" s="11"/>
      <c r="AW970" s="11"/>
      <c r="AX970" s="11"/>
      <c r="AY970" s="11"/>
    </row>
    <row r="971" spans="1:51" x14ac:dyDescent="0.25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5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AA971" s="11"/>
      <c r="AB971" s="11"/>
      <c r="AC971" s="11"/>
      <c r="AD971" s="11"/>
      <c r="AE971" s="11"/>
      <c r="AF971" s="11"/>
      <c r="AG971" s="11"/>
      <c r="AH971" s="11"/>
      <c r="AI971" s="11"/>
      <c r="AJ971" s="11"/>
      <c r="AK971" s="15"/>
      <c r="AL971" s="11"/>
      <c r="AM971" s="11"/>
      <c r="AN971" s="11"/>
      <c r="AO971" s="11"/>
      <c r="AP971" s="11"/>
      <c r="AQ971" s="11"/>
      <c r="AR971" s="11"/>
      <c r="AS971" s="11"/>
      <c r="AT971" s="11"/>
      <c r="AU971" s="11"/>
      <c r="AV971" s="11"/>
      <c r="AW971" s="11"/>
      <c r="AX971" s="11"/>
      <c r="AY971" s="11"/>
    </row>
    <row r="972" spans="1:51" x14ac:dyDescent="0.25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5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AA972" s="11"/>
      <c r="AB972" s="11"/>
      <c r="AC972" s="11"/>
      <c r="AD972" s="11"/>
      <c r="AE972" s="11"/>
      <c r="AF972" s="11"/>
      <c r="AG972" s="11"/>
      <c r="AH972" s="11"/>
      <c r="AI972" s="11"/>
      <c r="AJ972" s="11"/>
      <c r="AK972" s="15"/>
      <c r="AL972" s="11"/>
      <c r="AM972" s="11"/>
      <c r="AN972" s="11"/>
      <c r="AO972" s="11"/>
      <c r="AP972" s="11"/>
      <c r="AQ972" s="11"/>
      <c r="AR972" s="11"/>
      <c r="AS972" s="11"/>
      <c r="AT972" s="11"/>
      <c r="AU972" s="11"/>
      <c r="AV972" s="11"/>
      <c r="AW972" s="11"/>
      <c r="AX972" s="11"/>
      <c r="AY972" s="11"/>
    </row>
    <row r="973" spans="1:51" x14ac:dyDescent="0.25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5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AA973" s="11"/>
      <c r="AB973" s="11"/>
      <c r="AC973" s="11"/>
      <c r="AD973" s="11"/>
      <c r="AE973" s="11"/>
      <c r="AF973" s="11"/>
      <c r="AG973" s="11"/>
      <c r="AH973" s="11"/>
      <c r="AI973" s="11"/>
      <c r="AJ973" s="11"/>
      <c r="AK973" s="15"/>
      <c r="AL973" s="11"/>
      <c r="AM973" s="11"/>
      <c r="AN973" s="11"/>
      <c r="AO973" s="11"/>
      <c r="AP973" s="11"/>
      <c r="AQ973" s="11"/>
      <c r="AR973" s="11"/>
      <c r="AS973" s="11"/>
      <c r="AT973" s="11"/>
      <c r="AU973" s="11"/>
      <c r="AV973" s="11"/>
      <c r="AW973" s="11"/>
      <c r="AX973" s="11"/>
      <c r="AY973" s="11"/>
    </row>
    <row r="974" spans="1:51" x14ac:dyDescent="0.25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5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AA974" s="11"/>
      <c r="AB974" s="11"/>
      <c r="AC974" s="11"/>
      <c r="AD974" s="11"/>
      <c r="AE974" s="11"/>
      <c r="AF974" s="11"/>
      <c r="AG974" s="11"/>
      <c r="AH974" s="11"/>
      <c r="AI974" s="11"/>
      <c r="AJ974" s="11"/>
      <c r="AK974" s="15"/>
      <c r="AL974" s="11"/>
      <c r="AM974" s="11"/>
      <c r="AN974" s="11"/>
      <c r="AO974" s="11"/>
      <c r="AP974" s="11"/>
      <c r="AQ974" s="11"/>
      <c r="AR974" s="11"/>
      <c r="AS974" s="11"/>
      <c r="AT974" s="11"/>
      <c r="AU974" s="11"/>
      <c r="AV974" s="11"/>
      <c r="AW974" s="11"/>
      <c r="AX974" s="11"/>
      <c r="AY974" s="11"/>
    </row>
    <row r="975" spans="1:51" x14ac:dyDescent="0.25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5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AA975" s="11"/>
      <c r="AB975" s="11"/>
      <c r="AC975" s="11"/>
      <c r="AD975" s="11"/>
      <c r="AE975" s="11"/>
      <c r="AF975" s="11"/>
      <c r="AG975" s="11"/>
      <c r="AH975" s="11"/>
      <c r="AI975" s="11"/>
      <c r="AJ975" s="11"/>
      <c r="AK975" s="15"/>
      <c r="AL975" s="11"/>
      <c r="AM975" s="11"/>
      <c r="AN975" s="11"/>
      <c r="AO975" s="11"/>
      <c r="AP975" s="11"/>
      <c r="AQ975" s="11"/>
      <c r="AR975" s="11"/>
      <c r="AS975" s="11"/>
      <c r="AT975" s="11"/>
      <c r="AU975" s="11"/>
      <c r="AV975" s="11"/>
      <c r="AW975" s="11"/>
      <c r="AX975" s="11"/>
      <c r="AY975" s="11"/>
    </row>
    <row r="976" spans="1:51" x14ac:dyDescent="0.25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5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AA976" s="11"/>
      <c r="AB976" s="11"/>
      <c r="AC976" s="11"/>
      <c r="AD976" s="11"/>
      <c r="AE976" s="11"/>
      <c r="AF976" s="11"/>
      <c r="AG976" s="11"/>
      <c r="AH976" s="11"/>
      <c r="AI976" s="11"/>
      <c r="AJ976" s="11"/>
      <c r="AK976" s="15"/>
      <c r="AL976" s="11"/>
      <c r="AM976" s="11"/>
      <c r="AN976" s="11"/>
      <c r="AO976" s="11"/>
      <c r="AP976" s="11"/>
      <c r="AQ976" s="11"/>
      <c r="AR976" s="11"/>
      <c r="AS976" s="11"/>
      <c r="AT976" s="11"/>
      <c r="AU976" s="11"/>
      <c r="AV976" s="11"/>
      <c r="AW976" s="11"/>
      <c r="AX976" s="11"/>
      <c r="AY976" s="11"/>
    </row>
    <row r="977" spans="1:51" x14ac:dyDescent="0.25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5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AA977" s="11"/>
      <c r="AB977" s="11"/>
      <c r="AC977" s="11"/>
      <c r="AD977" s="11"/>
      <c r="AE977" s="11"/>
      <c r="AF977" s="11"/>
      <c r="AG977" s="11"/>
      <c r="AH977" s="11"/>
      <c r="AI977" s="11"/>
      <c r="AJ977" s="11"/>
      <c r="AK977" s="15"/>
      <c r="AL977" s="11"/>
      <c r="AM977" s="11"/>
      <c r="AN977" s="11"/>
      <c r="AO977" s="11"/>
      <c r="AP977" s="11"/>
      <c r="AQ977" s="11"/>
      <c r="AR977" s="11"/>
      <c r="AS977" s="11"/>
      <c r="AT977" s="11"/>
      <c r="AU977" s="11"/>
      <c r="AV977" s="11"/>
      <c r="AW977" s="11"/>
      <c r="AX977" s="11"/>
      <c r="AY977" s="11"/>
    </row>
    <row r="978" spans="1:51" x14ac:dyDescent="0.25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5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AA978" s="11"/>
      <c r="AB978" s="11"/>
      <c r="AC978" s="11"/>
      <c r="AD978" s="11"/>
      <c r="AE978" s="11"/>
      <c r="AF978" s="11"/>
      <c r="AG978" s="11"/>
      <c r="AH978" s="11"/>
      <c r="AI978" s="11"/>
      <c r="AJ978" s="11"/>
      <c r="AK978" s="15"/>
      <c r="AL978" s="11"/>
      <c r="AM978" s="11"/>
      <c r="AN978" s="11"/>
      <c r="AO978" s="11"/>
      <c r="AP978" s="11"/>
      <c r="AQ978" s="11"/>
      <c r="AR978" s="11"/>
      <c r="AS978" s="11"/>
      <c r="AT978" s="11"/>
      <c r="AU978" s="11"/>
      <c r="AV978" s="11"/>
      <c r="AW978" s="11"/>
      <c r="AX978" s="11"/>
      <c r="AY978" s="11"/>
    </row>
    <row r="979" spans="1:51" x14ac:dyDescent="0.25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5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AA979" s="11"/>
      <c r="AB979" s="11"/>
      <c r="AC979" s="11"/>
      <c r="AD979" s="11"/>
      <c r="AE979" s="11"/>
      <c r="AF979" s="11"/>
      <c r="AG979" s="11"/>
      <c r="AH979" s="11"/>
      <c r="AI979" s="11"/>
      <c r="AJ979" s="11"/>
      <c r="AK979" s="15"/>
      <c r="AL979" s="11"/>
      <c r="AM979" s="11"/>
      <c r="AN979" s="11"/>
      <c r="AO979" s="11"/>
      <c r="AP979" s="11"/>
      <c r="AQ979" s="11"/>
      <c r="AR979" s="11"/>
      <c r="AS979" s="11"/>
      <c r="AT979" s="11"/>
      <c r="AU979" s="11"/>
      <c r="AV979" s="11"/>
      <c r="AW979" s="11"/>
      <c r="AX979" s="11"/>
      <c r="AY979" s="11"/>
    </row>
    <row r="980" spans="1:51" x14ac:dyDescent="0.25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5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AA980" s="11"/>
      <c r="AB980" s="11"/>
      <c r="AC980" s="11"/>
      <c r="AD980" s="11"/>
      <c r="AE980" s="11"/>
      <c r="AF980" s="11"/>
      <c r="AG980" s="11"/>
      <c r="AH980" s="11"/>
      <c r="AI980" s="11"/>
      <c r="AJ980" s="11"/>
      <c r="AK980" s="15"/>
      <c r="AL980" s="11"/>
      <c r="AM980" s="11"/>
      <c r="AN980" s="11"/>
      <c r="AO980" s="11"/>
      <c r="AP980" s="11"/>
      <c r="AQ980" s="11"/>
      <c r="AR980" s="11"/>
      <c r="AS980" s="11"/>
      <c r="AT980" s="11"/>
      <c r="AU980" s="11"/>
      <c r="AV980" s="11"/>
      <c r="AW980" s="11"/>
      <c r="AX980" s="11"/>
      <c r="AY980" s="11"/>
    </row>
    <row r="981" spans="1:51" x14ac:dyDescent="0.25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5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AA981" s="11"/>
      <c r="AB981" s="11"/>
      <c r="AC981" s="11"/>
      <c r="AD981" s="11"/>
      <c r="AE981" s="11"/>
      <c r="AF981" s="11"/>
      <c r="AG981" s="11"/>
      <c r="AH981" s="11"/>
      <c r="AI981" s="11"/>
      <c r="AJ981" s="11"/>
      <c r="AK981" s="15"/>
      <c r="AL981" s="11"/>
      <c r="AM981" s="11"/>
      <c r="AN981" s="11"/>
      <c r="AO981" s="11"/>
      <c r="AP981" s="11"/>
      <c r="AQ981" s="11"/>
      <c r="AR981" s="11"/>
      <c r="AS981" s="11"/>
      <c r="AT981" s="11"/>
      <c r="AU981" s="11"/>
      <c r="AV981" s="11"/>
      <c r="AW981" s="11"/>
      <c r="AX981" s="11"/>
      <c r="AY981" s="11"/>
    </row>
    <row r="982" spans="1:51" x14ac:dyDescent="0.25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5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AA982" s="11"/>
      <c r="AB982" s="11"/>
      <c r="AC982" s="11"/>
      <c r="AD982" s="11"/>
      <c r="AE982" s="11"/>
      <c r="AF982" s="11"/>
      <c r="AG982" s="11"/>
      <c r="AH982" s="11"/>
      <c r="AI982" s="11"/>
      <c r="AJ982" s="11"/>
      <c r="AK982" s="15"/>
      <c r="AL982" s="11"/>
      <c r="AM982" s="11"/>
      <c r="AN982" s="11"/>
      <c r="AO982" s="11"/>
      <c r="AP982" s="11"/>
      <c r="AQ982" s="11"/>
      <c r="AR982" s="11"/>
      <c r="AS982" s="11"/>
      <c r="AT982" s="11"/>
      <c r="AU982" s="11"/>
      <c r="AV982" s="11"/>
      <c r="AW982" s="11"/>
      <c r="AX982" s="11"/>
      <c r="AY982" s="11"/>
    </row>
    <row r="983" spans="1:51" x14ac:dyDescent="0.25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5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AA983" s="11"/>
      <c r="AB983" s="11"/>
      <c r="AC983" s="11"/>
      <c r="AD983" s="11"/>
      <c r="AE983" s="11"/>
      <c r="AF983" s="11"/>
      <c r="AG983" s="11"/>
      <c r="AH983" s="11"/>
      <c r="AI983" s="11"/>
      <c r="AJ983" s="11"/>
      <c r="AK983" s="15"/>
      <c r="AL983" s="11"/>
      <c r="AM983" s="11"/>
      <c r="AN983" s="11"/>
      <c r="AO983" s="11"/>
      <c r="AP983" s="11"/>
      <c r="AQ983" s="11"/>
      <c r="AR983" s="11"/>
      <c r="AS983" s="11"/>
      <c r="AT983" s="11"/>
      <c r="AU983" s="11"/>
      <c r="AV983" s="11"/>
      <c r="AW983" s="11"/>
      <c r="AX983" s="11"/>
      <c r="AY983" s="11"/>
    </row>
    <row r="984" spans="1:51" x14ac:dyDescent="0.25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5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AA984" s="11"/>
      <c r="AB984" s="11"/>
      <c r="AC984" s="11"/>
      <c r="AD984" s="11"/>
      <c r="AE984" s="11"/>
      <c r="AF984" s="11"/>
      <c r="AG984" s="11"/>
      <c r="AH984" s="11"/>
      <c r="AI984" s="11"/>
      <c r="AJ984" s="11"/>
      <c r="AK984" s="15"/>
      <c r="AL984" s="11"/>
      <c r="AM984" s="11"/>
      <c r="AN984" s="11"/>
      <c r="AO984" s="11"/>
      <c r="AP984" s="11"/>
      <c r="AQ984" s="11"/>
      <c r="AR984" s="11"/>
      <c r="AS984" s="11"/>
      <c r="AT984" s="11"/>
      <c r="AU984" s="11"/>
      <c r="AV984" s="11"/>
      <c r="AW984" s="11"/>
      <c r="AX984" s="11"/>
      <c r="AY984" s="11"/>
    </row>
    <row r="985" spans="1:51" x14ac:dyDescent="0.25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5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AA985" s="11"/>
      <c r="AB985" s="11"/>
      <c r="AC985" s="11"/>
      <c r="AD985" s="11"/>
      <c r="AE985" s="11"/>
      <c r="AF985" s="11"/>
      <c r="AG985" s="11"/>
      <c r="AH985" s="11"/>
      <c r="AI985" s="11"/>
      <c r="AJ985" s="11"/>
      <c r="AK985" s="15"/>
      <c r="AL985" s="11"/>
      <c r="AM985" s="11"/>
      <c r="AN985" s="11"/>
      <c r="AO985" s="11"/>
      <c r="AP985" s="11"/>
      <c r="AQ985" s="11"/>
      <c r="AR985" s="11"/>
      <c r="AS985" s="11"/>
      <c r="AT985" s="11"/>
      <c r="AU985" s="11"/>
      <c r="AV985" s="11"/>
      <c r="AW985" s="11"/>
      <c r="AX985" s="11"/>
      <c r="AY985" s="11"/>
    </row>
    <row r="986" spans="1:51" x14ac:dyDescent="0.25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5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AA986" s="11"/>
      <c r="AB986" s="11"/>
      <c r="AC986" s="11"/>
      <c r="AD986" s="11"/>
      <c r="AE986" s="11"/>
      <c r="AF986" s="11"/>
      <c r="AG986" s="11"/>
      <c r="AH986" s="11"/>
      <c r="AI986" s="11"/>
      <c r="AJ986" s="11"/>
      <c r="AK986" s="15"/>
      <c r="AL986" s="11"/>
      <c r="AM986" s="11"/>
      <c r="AN986" s="11"/>
      <c r="AO986" s="11"/>
      <c r="AP986" s="11"/>
      <c r="AQ986" s="11"/>
      <c r="AR986" s="11"/>
      <c r="AS986" s="11"/>
      <c r="AT986" s="11"/>
      <c r="AU986" s="11"/>
      <c r="AV986" s="11"/>
      <c r="AW986" s="11"/>
      <c r="AX986" s="11"/>
      <c r="AY986" s="11"/>
    </row>
    <row r="987" spans="1:51" x14ac:dyDescent="0.25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5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AA987" s="11"/>
      <c r="AB987" s="11"/>
      <c r="AC987" s="11"/>
      <c r="AD987" s="11"/>
      <c r="AE987" s="11"/>
      <c r="AF987" s="11"/>
      <c r="AG987" s="11"/>
      <c r="AH987" s="11"/>
      <c r="AI987" s="11"/>
      <c r="AJ987" s="11"/>
      <c r="AK987" s="15"/>
      <c r="AL987" s="11"/>
      <c r="AM987" s="11"/>
      <c r="AN987" s="11"/>
      <c r="AO987" s="11"/>
      <c r="AP987" s="11"/>
      <c r="AQ987" s="11"/>
      <c r="AR987" s="11"/>
      <c r="AS987" s="11"/>
      <c r="AT987" s="11"/>
      <c r="AU987" s="11"/>
      <c r="AV987" s="11"/>
      <c r="AW987" s="11"/>
      <c r="AX987" s="11"/>
      <c r="AY987" s="11"/>
    </row>
    <row r="988" spans="1:51" x14ac:dyDescent="0.25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5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AA988" s="11"/>
      <c r="AB988" s="11"/>
      <c r="AC988" s="11"/>
      <c r="AD988" s="11"/>
      <c r="AE988" s="11"/>
      <c r="AF988" s="11"/>
      <c r="AG988" s="11"/>
      <c r="AH988" s="11"/>
      <c r="AI988" s="11"/>
      <c r="AJ988" s="11"/>
      <c r="AK988" s="15"/>
      <c r="AL988" s="11"/>
      <c r="AM988" s="11"/>
      <c r="AN988" s="11"/>
      <c r="AO988" s="11"/>
      <c r="AP988" s="11"/>
      <c r="AQ988" s="11"/>
      <c r="AR988" s="11"/>
      <c r="AS988" s="11"/>
      <c r="AT988" s="11"/>
      <c r="AU988" s="11"/>
      <c r="AV988" s="11"/>
      <c r="AW988" s="11"/>
      <c r="AX988" s="11"/>
      <c r="AY988" s="11"/>
    </row>
    <row r="989" spans="1:51" x14ac:dyDescent="0.25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5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AA989" s="11"/>
      <c r="AB989" s="11"/>
      <c r="AC989" s="11"/>
      <c r="AD989" s="11"/>
      <c r="AE989" s="11"/>
      <c r="AF989" s="11"/>
      <c r="AG989" s="11"/>
      <c r="AH989" s="11"/>
      <c r="AI989" s="11"/>
      <c r="AJ989" s="11"/>
      <c r="AK989" s="15"/>
      <c r="AL989" s="11"/>
      <c r="AM989" s="11"/>
      <c r="AN989" s="11"/>
      <c r="AO989" s="11"/>
      <c r="AP989" s="11"/>
      <c r="AQ989" s="11"/>
      <c r="AR989" s="11"/>
      <c r="AS989" s="11"/>
      <c r="AT989" s="11"/>
      <c r="AU989" s="11"/>
      <c r="AV989" s="11"/>
      <c r="AW989" s="11"/>
      <c r="AX989" s="11"/>
      <c r="AY989" s="11"/>
    </row>
    <row r="990" spans="1:51" x14ac:dyDescent="0.25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5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AA990" s="11"/>
      <c r="AB990" s="11"/>
      <c r="AC990" s="11"/>
      <c r="AD990" s="11"/>
      <c r="AE990" s="11"/>
      <c r="AF990" s="11"/>
      <c r="AG990" s="11"/>
      <c r="AH990" s="11"/>
      <c r="AI990" s="11"/>
      <c r="AJ990" s="11"/>
      <c r="AK990" s="15"/>
      <c r="AL990" s="11"/>
      <c r="AM990" s="11"/>
      <c r="AN990" s="11"/>
      <c r="AO990" s="11"/>
      <c r="AP990" s="11"/>
      <c r="AQ990" s="11"/>
      <c r="AR990" s="11"/>
      <c r="AS990" s="11"/>
      <c r="AT990" s="11"/>
      <c r="AU990" s="11"/>
      <c r="AV990" s="11"/>
      <c r="AW990" s="11"/>
      <c r="AX990" s="11"/>
      <c r="AY990" s="11"/>
    </row>
    <row r="991" spans="1:51" x14ac:dyDescent="0.25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5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AA991" s="11"/>
      <c r="AB991" s="11"/>
      <c r="AC991" s="11"/>
      <c r="AD991" s="11"/>
      <c r="AE991" s="11"/>
      <c r="AF991" s="11"/>
      <c r="AG991" s="11"/>
      <c r="AH991" s="11"/>
      <c r="AI991" s="11"/>
      <c r="AJ991" s="11"/>
      <c r="AK991" s="15"/>
      <c r="AL991" s="11"/>
      <c r="AM991" s="11"/>
      <c r="AN991" s="11"/>
      <c r="AO991" s="11"/>
      <c r="AP991" s="11"/>
      <c r="AQ991" s="11"/>
      <c r="AR991" s="11"/>
      <c r="AS991" s="11"/>
      <c r="AT991" s="11"/>
      <c r="AU991" s="11"/>
      <c r="AV991" s="11"/>
      <c r="AW991" s="11"/>
      <c r="AX991" s="11"/>
      <c r="AY991" s="11"/>
    </row>
    <row r="992" spans="1:51" x14ac:dyDescent="0.25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5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AA992" s="11"/>
      <c r="AB992" s="11"/>
      <c r="AC992" s="11"/>
      <c r="AD992" s="11"/>
      <c r="AE992" s="11"/>
      <c r="AF992" s="11"/>
      <c r="AG992" s="11"/>
      <c r="AH992" s="11"/>
      <c r="AI992" s="11"/>
      <c r="AJ992" s="11"/>
      <c r="AK992" s="15"/>
      <c r="AL992" s="11"/>
      <c r="AM992" s="11"/>
      <c r="AN992" s="11"/>
      <c r="AO992" s="11"/>
      <c r="AP992" s="11"/>
      <c r="AQ992" s="11"/>
      <c r="AR992" s="11"/>
      <c r="AS992" s="11"/>
      <c r="AT992" s="11"/>
      <c r="AU992" s="11"/>
      <c r="AV992" s="11"/>
      <c r="AW992" s="11"/>
      <c r="AX992" s="11"/>
      <c r="AY992" s="11"/>
    </row>
    <row r="993" spans="1:51" x14ac:dyDescent="0.25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5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AA993" s="11"/>
      <c r="AB993" s="11"/>
      <c r="AC993" s="11"/>
      <c r="AD993" s="11"/>
      <c r="AE993" s="11"/>
      <c r="AF993" s="11"/>
      <c r="AG993" s="11"/>
      <c r="AH993" s="11"/>
      <c r="AI993" s="11"/>
      <c r="AJ993" s="11"/>
      <c r="AK993" s="15"/>
      <c r="AL993" s="11"/>
      <c r="AM993" s="11"/>
      <c r="AN993" s="11"/>
      <c r="AO993" s="11"/>
      <c r="AP993" s="11"/>
      <c r="AQ993" s="11"/>
      <c r="AR993" s="11"/>
      <c r="AS993" s="11"/>
      <c r="AT993" s="11"/>
      <c r="AU993" s="11"/>
      <c r="AV993" s="11"/>
      <c r="AW993" s="11"/>
      <c r="AX993" s="11"/>
      <c r="AY993" s="11"/>
    </row>
    <row r="994" spans="1:51" x14ac:dyDescent="0.25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5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AA994" s="11"/>
      <c r="AB994" s="11"/>
      <c r="AC994" s="11"/>
      <c r="AD994" s="11"/>
      <c r="AE994" s="11"/>
      <c r="AF994" s="11"/>
      <c r="AG994" s="11"/>
      <c r="AH994" s="11"/>
      <c r="AI994" s="11"/>
      <c r="AJ994" s="11"/>
      <c r="AK994" s="15"/>
      <c r="AL994" s="11"/>
      <c r="AM994" s="11"/>
      <c r="AN994" s="11"/>
      <c r="AO994" s="11"/>
      <c r="AP994" s="11"/>
      <c r="AQ994" s="11"/>
      <c r="AR994" s="11"/>
      <c r="AS994" s="11"/>
      <c r="AT994" s="11"/>
      <c r="AU994" s="11"/>
      <c r="AV994" s="11"/>
      <c r="AW994" s="11"/>
      <c r="AX994" s="11"/>
      <c r="AY994" s="11"/>
    </row>
    <row r="995" spans="1:51" x14ac:dyDescent="0.25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5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AA995" s="11"/>
      <c r="AB995" s="11"/>
      <c r="AC995" s="11"/>
      <c r="AD995" s="11"/>
      <c r="AE995" s="11"/>
      <c r="AF995" s="11"/>
      <c r="AG995" s="11"/>
      <c r="AH995" s="11"/>
      <c r="AI995" s="11"/>
      <c r="AJ995" s="11"/>
      <c r="AK995" s="15"/>
      <c r="AL995" s="11"/>
      <c r="AM995" s="11"/>
      <c r="AN995" s="11"/>
      <c r="AO995" s="11"/>
      <c r="AP995" s="11"/>
      <c r="AQ995" s="11"/>
      <c r="AR995" s="11"/>
      <c r="AS995" s="11"/>
      <c r="AT995" s="11"/>
      <c r="AU995" s="11"/>
      <c r="AV995" s="11"/>
      <c r="AW995" s="11"/>
      <c r="AX995" s="11"/>
      <c r="AY995" s="11"/>
    </row>
    <row r="996" spans="1:51" x14ac:dyDescent="0.25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5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AA996" s="11"/>
      <c r="AB996" s="11"/>
      <c r="AC996" s="11"/>
      <c r="AD996" s="11"/>
      <c r="AE996" s="11"/>
      <c r="AF996" s="11"/>
      <c r="AG996" s="11"/>
      <c r="AH996" s="11"/>
      <c r="AI996" s="11"/>
      <c r="AJ996" s="11"/>
      <c r="AK996" s="15"/>
      <c r="AL996" s="11"/>
      <c r="AM996" s="11"/>
      <c r="AN996" s="11"/>
      <c r="AO996" s="11"/>
      <c r="AP996" s="11"/>
      <c r="AQ996" s="11"/>
      <c r="AR996" s="11"/>
      <c r="AS996" s="11"/>
      <c r="AT996" s="11"/>
      <c r="AU996" s="11"/>
      <c r="AV996" s="11"/>
      <c r="AW996" s="11"/>
      <c r="AX996" s="11"/>
      <c r="AY996" s="11"/>
    </row>
    <row r="997" spans="1:51" x14ac:dyDescent="0.25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5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AA997" s="11"/>
      <c r="AB997" s="11"/>
      <c r="AC997" s="11"/>
      <c r="AD997" s="11"/>
      <c r="AE997" s="11"/>
      <c r="AF997" s="11"/>
      <c r="AG997" s="11"/>
      <c r="AH997" s="11"/>
      <c r="AI997" s="11"/>
      <c r="AJ997" s="11"/>
      <c r="AK997" s="15"/>
      <c r="AL997" s="11"/>
      <c r="AM997" s="11"/>
      <c r="AN997" s="11"/>
      <c r="AO997" s="11"/>
      <c r="AP997" s="11"/>
      <c r="AQ997" s="11"/>
      <c r="AR997" s="11"/>
      <c r="AS997" s="11"/>
      <c r="AT997" s="11"/>
      <c r="AU997" s="11"/>
      <c r="AV997" s="11"/>
      <c r="AW997" s="11"/>
      <c r="AX997" s="11"/>
      <c r="AY997" s="11"/>
    </row>
    <row r="998" spans="1:51" x14ac:dyDescent="0.25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5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AA998" s="11"/>
      <c r="AB998" s="11"/>
      <c r="AC998" s="11"/>
      <c r="AD998" s="11"/>
      <c r="AE998" s="11"/>
      <c r="AF998" s="11"/>
      <c r="AG998" s="11"/>
      <c r="AH998" s="11"/>
      <c r="AI998" s="11"/>
      <c r="AJ998" s="11"/>
      <c r="AK998" s="15"/>
      <c r="AL998" s="11"/>
      <c r="AM998" s="11"/>
      <c r="AN998" s="11"/>
      <c r="AO998" s="11"/>
      <c r="AP998" s="11"/>
      <c r="AQ998" s="11"/>
      <c r="AR998" s="11"/>
      <c r="AS998" s="11"/>
      <c r="AT998" s="11"/>
      <c r="AU998" s="11"/>
      <c r="AV998" s="11"/>
      <c r="AW998" s="11"/>
      <c r="AX998" s="11"/>
      <c r="AY998" s="11"/>
    </row>
    <row r="999" spans="1:51" x14ac:dyDescent="0.25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5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AA999" s="11"/>
      <c r="AB999" s="11"/>
      <c r="AC999" s="11"/>
      <c r="AD999" s="11"/>
      <c r="AE999" s="11"/>
      <c r="AF999" s="11"/>
      <c r="AG999" s="11"/>
      <c r="AH999" s="11"/>
      <c r="AI999" s="11"/>
      <c r="AJ999" s="11"/>
      <c r="AK999" s="15"/>
      <c r="AL999" s="11"/>
      <c r="AM999" s="11"/>
      <c r="AN999" s="11"/>
      <c r="AO999" s="11"/>
      <c r="AP999" s="11"/>
      <c r="AQ999" s="11"/>
      <c r="AR999" s="11"/>
      <c r="AS999" s="11"/>
      <c r="AT999" s="11"/>
      <c r="AU999" s="11"/>
      <c r="AV999" s="11"/>
      <c r="AW999" s="11"/>
      <c r="AX999" s="11"/>
      <c r="AY999" s="11"/>
    </row>
  </sheetData>
  <mergeCells count="2">
    <mergeCell ref="D7:E7"/>
    <mergeCell ref="AD7:AE7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Visio.Drawing.11" shapeId="1025" r:id="rId3">
          <objectPr defaultSize="0" autoPict="0" r:id="rId4">
            <anchor moveWithCells="1">
              <from>
                <xdr:col>34</xdr:col>
                <xdr:colOff>781050</xdr:colOff>
                <xdr:row>14</xdr:row>
                <xdr:rowOff>57150</xdr:rowOff>
              </from>
              <to>
                <xdr:col>41</xdr:col>
                <xdr:colOff>600075</xdr:colOff>
                <xdr:row>30</xdr:row>
                <xdr:rowOff>76200</xdr:rowOff>
              </to>
            </anchor>
          </objectPr>
        </oleObject>
      </mc:Choice>
      <mc:Fallback>
        <oleObject progId="Visio.Drawing.11" shapeId="1025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81"/>
  <sheetViews>
    <sheetView tabSelected="1" workbookViewId="0">
      <selection activeCell="F176" sqref="F176"/>
    </sheetView>
  </sheetViews>
  <sheetFormatPr defaultRowHeight="15" x14ac:dyDescent="0.25"/>
  <cols>
    <col min="1" max="1" width="18.85546875" customWidth="1"/>
    <col min="2" max="2" width="11.140625" customWidth="1"/>
    <col min="3" max="3" width="12" customWidth="1"/>
    <col min="5" max="5" width="12" customWidth="1"/>
    <col min="6" max="6" width="13.42578125" customWidth="1"/>
    <col min="7" max="7" width="14.140625" customWidth="1"/>
    <col min="9" max="9" width="15" customWidth="1"/>
    <col min="10" max="10" width="8.85546875" customWidth="1"/>
    <col min="11" max="11" width="9.7109375" customWidth="1"/>
    <col min="12" max="12" width="8.85546875" customWidth="1"/>
    <col min="13" max="13" width="7.85546875" customWidth="1"/>
    <col min="14" max="14" width="5.85546875" style="29" customWidth="1"/>
    <col min="15" max="15" width="7.28515625" customWidth="1"/>
    <col min="16" max="16" width="10.7109375" style="35" customWidth="1"/>
    <col min="17" max="17" width="14" customWidth="1"/>
    <col min="18" max="18" width="8.5703125" customWidth="1"/>
    <col min="19" max="19" width="10.140625" customWidth="1"/>
    <col min="20" max="20" width="14.28515625" customWidth="1"/>
    <col min="22" max="22" width="12.140625" customWidth="1"/>
    <col min="23" max="23" width="9.85546875" customWidth="1"/>
    <col min="24" max="24" width="14.140625" customWidth="1"/>
    <col min="25" max="28" width="9.7109375" customWidth="1"/>
  </cols>
  <sheetData>
    <row r="1" spans="1:28" x14ac:dyDescent="0.25">
      <c r="D1" s="55" t="s">
        <v>23</v>
      </c>
      <c r="E1" s="55"/>
      <c r="F1" s="55"/>
      <c r="G1" s="55" t="s">
        <v>24</v>
      </c>
      <c r="H1" s="55"/>
      <c r="I1" s="55"/>
      <c r="J1" s="36"/>
      <c r="K1" s="36"/>
      <c r="L1" s="36"/>
      <c r="M1" s="10"/>
      <c r="N1" s="31"/>
      <c r="O1" s="55" t="s">
        <v>25</v>
      </c>
      <c r="P1" s="55"/>
      <c r="Q1" s="55"/>
      <c r="R1" s="55" t="s">
        <v>26</v>
      </c>
      <c r="S1" s="55"/>
      <c r="T1" s="55"/>
      <c r="V1" s="36"/>
      <c r="W1" s="36"/>
      <c r="X1" s="36"/>
      <c r="Y1" s="10"/>
      <c r="Z1" s="10"/>
      <c r="AA1" s="10"/>
      <c r="AB1" s="10"/>
    </row>
    <row r="2" spans="1:28" s="8" customFormat="1" x14ac:dyDescent="0.25">
      <c r="A2" s="5" t="s">
        <v>0</v>
      </c>
      <c r="B2" s="6" t="s">
        <v>269</v>
      </c>
      <c r="C2" s="6" t="s">
        <v>270</v>
      </c>
      <c r="D2" s="21" t="s">
        <v>27</v>
      </c>
      <c r="E2" s="21" t="s">
        <v>28</v>
      </c>
      <c r="F2" s="21" t="s">
        <v>29</v>
      </c>
      <c r="G2" s="21" t="s">
        <v>27</v>
      </c>
      <c r="H2" s="21" t="s">
        <v>28</v>
      </c>
      <c r="I2" s="21" t="s">
        <v>29</v>
      </c>
      <c r="J2" s="34" t="s">
        <v>39</v>
      </c>
      <c r="K2" s="34" t="s">
        <v>40</v>
      </c>
      <c r="L2" s="34" t="s">
        <v>41</v>
      </c>
      <c r="M2" s="34" t="s">
        <v>42</v>
      </c>
      <c r="N2" s="32"/>
      <c r="O2" s="37" t="s">
        <v>27</v>
      </c>
      <c r="P2" s="21" t="s">
        <v>28</v>
      </c>
      <c r="Q2" s="21" t="s">
        <v>29</v>
      </c>
      <c r="R2" s="21" t="s">
        <v>27</v>
      </c>
      <c r="S2" s="21" t="s">
        <v>28</v>
      </c>
      <c r="T2" s="21" t="s">
        <v>29</v>
      </c>
      <c r="U2" s="34" t="s">
        <v>39</v>
      </c>
      <c r="V2" s="34" t="s">
        <v>40</v>
      </c>
      <c r="W2" s="34" t="s">
        <v>41</v>
      </c>
      <c r="X2" s="34" t="s">
        <v>42</v>
      </c>
    </row>
    <row r="3" spans="1:28" x14ac:dyDescent="0.25">
      <c r="A3" s="1">
        <v>43266.506944444445</v>
      </c>
      <c r="B3">
        <v>0</v>
      </c>
      <c r="C3">
        <f>B3/60</f>
        <v>0</v>
      </c>
      <c r="D3" s="27">
        <v>0.37755405902862549</v>
      </c>
      <c r="E3" s="25">
        <v>23</v>
      </c>
      <c r="F3" s="26">
        <v>83.36737060546875</v>
      </c>
      <c r="G3" s="27">
        <v>0.37043040990829468</v>
      </c>
      <c r="H3" s="25">
        <v>23</v>
      </c>
      <c r="I3" s="26">
        <v>83.338058471679688</v>
      </c>
      <c r="J3" s="2">
        <f>(D3+G3)/2</f>
        <v>0.37399223446846008</v>
      </c>
      <c r="K3" s="48">
        <f>0.001*EXP(31.37-6014.79/(L3+273.15)-0.00792*(L3+273.15))/(L3+273.15)*J3</f>
        <v>7.6918504637683233E-3</v>
      </c>
      <c r="L3" s="3">
        <f>(E3+H3)/2</f>
        <v>23</v>
      </c>
      <c r="M3" s="4">
        <f>(F3+I3)/2</f>
        <v>83.352714538574219</v>
      </c>
      <c r="N3" s="33"/>
      <c r="O3" s="38">
        <v>0.36686855554580688</v>
      </c>
      <c r="P3" s="25">
        <v>23</v>
      </c>
      <c r="Q3" s="26">
        <v>83.411331176757813</v>
      </c>
      <c r="R3" s="27">
        <v>0.37043040990829468</v>
      </c>
      <c r="S3" s="25">
        <v>23</v>
      </c>
      <c r="T3" s="26">
        <v>83.338058471679688</v>
      </c>
      <c r="U3" s="2">
        <f>(O3+R3)/2</f>
        <v>0.36864948272705078</v>
      </c>
      <c r="V3" s="48">
        <f>0.001*EXP(31.37-6014.79/(W3+273.15)-0.00792*(W3+273.15))/(W3+273.15)*U3</f>
        <v>7.5819667718826731E-3</v>
      </c>
      <c r="W3" s="3">
        <f>(P3+S3)/2</f>
        <v>23</v>
      </c>
      <c r="X3" s="4">
        <f>(Q3+T3)/2</f>
        <v>83.37469482421875</v>
      </c>
    </row>
    <row r="4" spans="1:28" x14ac:dyDescent="0.25">
      <c r="A4" s="1">
        <v>43266.508333333331</v>
      </c>
      <c r="B4">
        <v>2</v>
      </c>
      <c r="C4">
        <f t="shared" ref="C4:C67" si="0">B4/60</f>
        <v>3.3333333333333333E-2</v>
      </c>
      <c r="D4" s="27">
        <v>0.38448017835617065</v>
      </c>
      <c r="E4" s="25">
        <v>22.700000762939453</v>
      </c>
      <c r="F4" s="26">
        <v>83.36737060546875</v>
      </c>
      <c r="G4" s="27">
        <v>0.37494522333145142</v>
      </c>
      <c r="H4" s="25">
        <v>22.799999237060547</v>
      </c>
      <c r="I4" s="26">
        <v>83.338058471679688</v>
      </c>
      <c r="J4" s="2">
        <f t="shared" ref="J4:J67" si="1">(D4+G4)/2</f>
        <v>0.37971270084381104</v>
      </c>
      <c r="K4" s="48">
        <f t="shared" ref="K4:K67" si="2">0.001*EXP(31.37-6014.79/(L4+273.15)-0.00792*(L4+273.15))/(L4+273.15)*J4</f>
        <v>7.6983523597035884E-3</v>
      </c>
      <c r="L4" s="3">
        <f t="shared" ref="L4:L67" si="3">(E4+H4)/2</f>
        <v>22.75</v>
      </c>
      <c r="M4" s="4">
        <f t="shared" ref="M4:M67" si="4">(F4+I4)/2</f>
        <v>83.352714538574219</v>
      </c>
      <c r="N4" s="33"/>
      <c r="O4" s="38">
        <v>0.37359866499900818</v>
      </c>
      <c r="P4" s="25">
        <v>22.700000762939453</v>
      </c>
      <c r="Q4" s="26">
        <v>83.396675109863281</v>
      </c>
      <c r="R4" s="27">
        <v>0.37722581624984741</v>
      </c>
      <c r="S4" s="25">
        <v>22.700000762939453</v>
      </c>
      <c r="T4" s="26">
        <v>83.352714538574219</v>
      </c>
      <c r="U4" s="2">
        <f t="shared" ref="U4:U67" si="5">(O4+R4)/2</f>
        <v>0.3754122406244278</v>
      </c>
      <c r="V4" s="48">
        <f t="shared" ref="V4:V67" si="6">0.001*EXP(31.37-6014.79/(W4+273.15)-0.00792*(W4+273.15))/(W4+273.15)*U4</f>
        <v>7.5893488836799887E-3</v>
      </c>
      <c r="W4" s="3">
        <f t="shared" ref="W4:W67" si="7">(P4+S4)/2</f>
        <v>22.700000762939453</v>
      </c>
      <c r="X4" s="4">
        <f t="shared" ref="X4:X67" si="8">(Q4+T4)/2</f>
        <v>83.37469482421875</v>
      </c>
    </row>
    <row r="5" spans="1:28" x14ac:dyDescent="0.25">
      <c r="A5" s="1">
        <v>43266.509722222225</v>
      </c>
      <c r="B5">
        <v>4</v>
      </c>
      <c r="C5">
        <f t="shared" si="0"/>
        <v>6.6666666666666666E-2</v>
      </c>
      <c r="D5" s="27">
        <v>0.38550549745559692</v>
      </c>
      <c r="E5" s="25">
        <v>22.5</v>
      </c>
      <c r="F5" s="26">
        <v>83.38201904296875</v>
      </c>
      <c r="G5" s="27">
        <v>0.37587279081344604</v>
      </c>
      <c r="H5" s="25">
        <v>22.600000381469727</v>
      </c>
      <c r="I5" s="26">
        <v>83.338058471679688</v>
      </c>
      <c r="J5" s="2">
        <f t="shared" si="1"/>
        <v>0.38068914413452148</v>
      </c>
      <c r="K5" s="48">
        <f t="shared" si="2"/>
        <v>7.6299877324076549E-3</v>
      </c>
      <c r="L5" s="3">
        <f t="shared" si="3"/>
        <v>22.550000190734863</v>
      </c>
      <c r="M5" s="4">
        <f t="shared" si="4"/>
        <v>83.360038757324219</v>
      </c>
      <c r="N5" s="33"/>
      <c r="O5" s="38">
        <v>0.37449103593826294</v>
      </c>
      <c r="P5" s="25">
        <v>22.5</v>
      </c>
      <c r="Q5" s="26">
        <v>83.38201904296875</v>
      </c>
      <c r="R5" s="27">
        <v>0.37816253304481506</v>
      </c>
      <c r="S5" s="25">
        <v>22.5</v>
      </c>
      <c r="T5" s="26">
        <v>83.338058471679688</v>
      </c>
      <c r="U5" s="2">
        <f t="shared" si="5"/>
        <v>0.376326784491539</v>
      </c>
      <c r="V5" s="48">
        <f t="shared" si="6"/>
        <v>7.5209016792759367E-3</v>
      </c>
      <c r="W5" s="3">
        <f t="shared" si="7"/>
        <v>22.5</v>
      </c>
      <c r="X5" s="4">
        <f t="shared" si="8"/>
        <v>83.360038757324219</v>
      </c>
    </row>
    <row r="6" spans="1:28" x14ac:dyDescent="0.25">
      <c r="A6" s="1">
        <v>43266.511111111111</v>
      </c>
      <c r="B6">
        <v>6</v>
      </c>
      <c r="C6">
        <f t="shared" si="0"/>
        <v>0.1</v>
      </c>
      <c r="D6" s="27">
        <v>0.39022201299667358</v>
      </c>
      <c r="E6" s="25">
        <v>22.299999237060547</v>
      </c>
      <c r="F6" s="26">
        <v>83.38201904296875</v>
      </c>
      <c r="G6" s="27">
        <v>0.38046795129776001</v>
      </c>
      <c r="H6" s="25">
        <v>22.399999618530273</v>
      </c>
      <c r="I6" s="26">
        <v>83.338058471679688</v>
      </c>
      <c r="J6" s="2">
        <f t="shared" si="1"/>
        <v>0.3853449821472168</v>
      </c>
      <c r="K6" s="48">
        <f t="shared" si="2"/>
        <v>7.6349436066310665E-3</v>
      </c>
      <c r="L6" s="3">
        <f t="shared" si="3"/>
        <v>22.34999942779541</v>
      </c>
      <c r="M6" s="4">
        <f t="shared" si="4"/>
        <v>83.360038757324219</v>
      </c>
      <c r="N6" s="33"/>
      <c r="O6" s="38">
        <v>0.37907281517982483</v>
      </c>
      <c r="P6" s="25">
        <v>22.299999237060547</v>
      </c>
      <c r="Q6" s="26">
        <v>83.38201904296875</v>
      </c>
      <c r="R6" s="27">
        <v>0.38278919458389282</v>
      </c>
      <c r="S6" s="25">
        <v>22.299999237060547</v>
      </c>
      <c r="T6" s="26">
        <v>83.338058471679688</v>
      </c>
      <c r="U6" s="2">
        <f t="shared" si="5"/>
        <v>0.38093100488185883</v>
      </c>
      <c r="V6" s="48">
        <f t="shared" si="6"/>
        <v>7.525786761888701E-3</v>
      </c>
      <c r="W6" s="3">
        <f t="shared" si="7"/>
        <v>22.299999237060547</v>
      </c>
      <c r="X6" s="4">
        <f t="shared" si="8"/>
        <v>83.360038757324219</v>
      </c>
    </row>
    <row r="7" spans="1:28" x14ac:dyDescent="0.25">
      <c r="A7" s="1">
        <v>43266.512499999997</v>
      </c>
      <c r="B7">
        <v>8</v>
      </c>
      <c r="C7">
        <f t="shared" si="0"/>
        <v>0.13333333333333333</v>
      </c>
      <c r="D7" s="27">
        <v>0.38682055473327637</v>
      </c>
      <c r="E7" s="25">
        <v>22.600000381469727</v>
      </c>
      <c r="F7" s="26">
        <v>83.38201904296875</v>
      </c>
      <c r="G7" s="27">
        <v>0.37952205538749695</v>
      </c>
      <c r="H7" s="25">
        <v>22.600000381469727</v>
      </c>
      <c r="I7" s="26">
        <v>83.338058471679688</v>
      </c>
      <c r="J7" s="2">
        <f t="shared" si="1"/>
        <v>0.38317130506038666</v>
      </c>
      <c r="K7" s="48">
        <f t="shared" si="2"/>
        <v>7.7018383343696673E-3</v>
      </c>
      <c r="L7" s="3">
        <f t="shared" si="3"/>
        <v>22.600000381469727</v>
      </c>
      <c r="M7" s="4">
        <f t="shared" si="4"/>
        <v>83.360038757324219</v>
      </c>
      <c r="N7" s="33"/>
      <c r="O7" s="38">
        <v>0.37816253304481506</v>
      </c>
      <c r="P7" s="25">
        <v>22.5</v>
      </c>
      <c r="Q7" s="26">
        <v>83.396675109863281</v>
      </c>
      <c r="R7" s="27">
        <v>0.37952205538749695</v>
      </c>
      <c r="S7" s="25">
        <v>22.600000381469727</v>
      </c>
      <c r="T7" s="26">
        <v>83.338058471679688</v>
      </c>
      <c r="U7" s="2">
        <f t="shared" si="5"/>
        <v>0.37884229421615601</v>
      </c>
      <c r="V7" s="48">
        <f t="shared" si="6"/>
        <v>7.5929721189134406E-3</v>
      </c>
      <c r="W7" s="3">
        <f t="shared" si="7"/>
        <v>22.550000190734863</v>
      </c>
      <c r="X7" s="4">
        <f t="shared" si="8"/>
        <v>83.367366790771484</v>
      </c>
    </row>
    <row r="8" spans="1:28" x14ac:dyDescent="0.25">
      <c r="A8" s="1">
        <v>43266.513888888891</v>
      </c>
      <c r="B8">
        <v>10</v>
      </c>
      <c r="C8">
        <f t="shared" si="0"/>
        <v>0.16666666666666666</v>
      </c>
      <c r="D8" s="27">
        <v>0.3846777081489563</v>
      </c>
      <c r="E8" s="25">
        <v>23</v>
      </c>
      <c r="F8" s="26">
        <v>83.36737060546875</v>
      </c>
      <c r="G8" s="27">
        <v>0.37755405902862549</v>
      </c>
      <c r="H8" s="25">
        <v>23</v>
      </c>
      <c r="I8" s="26">
        <v>83.352714538574219</v>
      </c>
      <c r="J8" s="2">
        <f t="shared" si="1"/>
        <v>0.38111588358879089</v>
      </c>
      <c r="K8" s="48">
        <f t="shared" si="2"/>
        <v>7.8383616443221549E-3</v>
      </c>
      <c r="L8" s="3">
        <f t="shared" si="3"/>
        <v>23</v>
      </c>
      <c r="M8" s="4">
        <f t="shared" si="4"/>
        <v>83.360042572021484</v>
      </c>
      <c r="N8" s="33"/>
      <c r="O8" s="38">
        <v>0.37399223446846008</v>
      </c>
      <c r="P8" s="25">
        <v>23</v>
      </c>
      <c r="Q8" s="26">
        <v>83.396675109863281</v>
      </c>
      <c r="R8" s="27">
        <v>0.37881699204444885</v>
      </c>
      <c r="S8" s="25">
        <v>23.100000381469727</v>
      </c>
      <c r="T8" s="26">
        <v>83.352714538574219</v>
      </c>
      <c r="U8" s="2">
        <f t="shared" si="5"/>
        <v>0.37640461325645447</v>
      </c>
      <c r="V8" s="48">
        <f t="shared" si="6"/>
        <v>7.7636658526947485E-3</v>
      </c>
      <c r="W8" s="3">
        <f t="shared" si="7"/>
        <v>23.050000190734863</v>
      </c>
      <c r="X8" s="4">
        <f t="shared" si="8"/>
        <v>83.37469482421875</v>
      </c>
    </row>
    <row r="9" spans="1:28" x14ac:dyDescent="0.25">
      <c r="A9" s="1">
        <v>43266.515277777777</v>
      </c>
      <c r="B9">
        <v>12</v>
      </c>
      <c r="C9">
        <f t="shared" si="0"/>
        <v>0.2</v>
      </c>
      <c r="D9" s="27">
        <v>0.39060971140861511</v>
      </c>
      <c r="E9" s="25">
        <v>23.200000762939453</v>
      </c>
      <c r="F9" s="26">
        <v>83.36737060546875</v>
      </c>
      <c r="G9" s="27">
        <v>0.38126146793365479</v>
      </c>
      <c r="H9" s="25">
        <v>23.299999237060547</v>
      </c>
      <c r="I9" s="26">
        <v>83.352714538574219</v>
      </c>
      <c r="J9" s="2">
        <f t="shared" si="1"/>
        <v>0.38593558967113495</v>
      </c>
      <c r="K9" s="48">
        <f t="shared" si="2"/>
        <v>8.0518634717705491E-3</v>
      </c>
      <c r="L9" s="3">
        <f t="shared" si="3"/>
        <v>23.25</v>
      </c>
      <c r="M9" s="4">
        <f t="shared" si="4"/>
        <v>83.360042572021484</v>
      </c>
      <c r="N9" s="33"/>
      <c r="O9" s="38">
        <v>0.38005268573760986</v>
      </c>
      <c r="P9" s="25">
        <v>23.200000762939453</v>
      </c>
      <c r="Q9" s="26">
        <v>83.396675109863281</v>
      </c>
      <c r="R9" s="27">
        <v>0.38126146793365479</v>
      </c>
      <c r="S9" s="25">
        <v>23.299999237060547</v>
      </c>
      <c r="T9" s="26">
        <v>83.338058471679688</v>
      </c>
      <c r="U9" s="2">
        <f t="shared" si="5"/>
        <v>0.38065707683563232</v>
      </c>
      <c r="V9" s="48">
        <f t="shared" si="6"/>
        <v>7.9417366375968152E-3</v>
      </c>
      <c r="W9" s="3">
        <f t="shared" si="7"/>
        <v>23.25</v>
      </c>
      <c r="X9" s="4">
        <f t="shared" si="8"/>
        <v>83.367366790771484</v>
      </c>
    </row>
    <row r="10" spans="1:28" x14ac:dyDescent="0.25">
      <c r="A10" s="1">
        <v>43266.516666666663</v>
      </c>
      <c r="B10">
        <v>14</v>
      </c>
      <c r="C10">
        <f t="shared" si="0"/>
        <v>0.23333333333333334</v>
      </c>
      <c r="D10" s="27">
        <v>0.40493127703666687</v>
      </c>
      <c r="E10" s="25">
        <v>22.899999618530273</v>
      </c>
      <c r="F10" s="26">
        <v>83.352714538574219</v>
      </c>
      <c r="G10" s="27">
        <v>0.3953632116317749</v>
      </c>
      <c r="H10" s="25">
        <v>23</v>
      </c>
      <c r="I10" s="26">
        <v>83.338058471679688</v>
      </c>
      <c r="J10" s="2">
        <f t="shared" si="1"/>
        <v>0.40014724433422089</v>
      </c>
      <c r="K10" s="48">
        <f t="shared" si="2"/>
        <v>8.2062347851023596E-3</v>
      </c>
      <c r="L10" s="3">
        <f t="shared" si="3"/>
        <v>22.949999809265137</v>
      </c>
      <c r="M10" s="4">
        <f t="shared" si="4"/>
        <v>83.345386505126953</v>
      </c>
      <c r="N10" s="33"/>
      <c r="O10" s="38">
        <v>0.39418089389801025</v>
      </c>
      <c r="P10" s="25">
        <v>22.899999618530273</v>
      </c>
      <c r="Q10" s="26">
        <v>83.396675109863281</v>
      </c>
      <c r="R10" s="27">
        <v>0.39776435494422913</v>
      </c>
      <c r="S10" s="25">
        <v>22.899999618530273</v>
      </c>
      <c r="T10" s="26">
        <v>83.338058471679688</v>
      </c>
      <c r="U10" s="2">
        <f t="shared" si="5"/>
        <v>0.39597262442111969</v>
      </c>
      <c r="V10" s="48">
        <f t="shared" si="6"/>
        <v>8.0973822057487429E-3</v>
      </c>
      <c r="W10" s="3">
        <f t="shared" si="7"/>
        <v>22.899999618530273</v>
      </c>
      <c r="X10" s="4">
        <f t="shared" si="8"/>
        <v>83.367366790771484</v>
      </c>
    </row>
    <row r="11" spans="1:28" x14ac:dyDescent="0.25">
      <c r="A11" s="1">
        <v>43266.518055555556</v>
      </c>
      <c r="B11">
        <v>16</v>
      </c>
      <c r="C11">
        <f t="shared" si="0"/>
        <v>0.26666666666666666</v>
      </c>
      <c r="D11" s="27">
        <v>0.41236528754234314</v>
      </c>
      <c r="E11" s="25">
        <v>22.600000381469727</v>
      </c>
      <c r="F11" s="26">
        <v>83.352714538574219</v>
      </c>
      <c r="G11" s="27">
        <v>0.40261602401733398</v>
      </c>
      <c r="H11" s="25">
        <v>22.700000762939453</v>
      </c>
      <c r="I11" s="26">
        <v>83.338058471679688</v>
      </c>
      <c r="J11" s="2">
        <f t="shared" si="1"/>
        <v>0.40749065577983856</v>
      </c>
      <c r="K11" s="48">
        <f t="shared" si="2"/>
        <v>8.2142261399733886E-3</v>
      </c>
      <c r="L11" s="3">
        <f t="shared" si="3"/>
        <v>22.65000057220459</v>
      </c>
      <c r="M11" s="4">
        <f t="shared" si="4"/>
        <v>83.345386505126953</v>
      </c>
      <c r="N11" s="33"/>
      <c r="O11" s="38">
        <v>0.40141755342483521</v>
      </c>
      <c r="P11" s="25">
        <v>22.600000381469727</v>
      </c>
      <c r="Q11" s="26">
        <v>83.38201904296875</v>
      </c>
      <c r="R11" s="27">
        <v>0.40506678819656372</v>
      </c>
      <c r="S11" s="25">
        <v>22.600000381469727</v>
      </c>
      <c r="T11" s="26">
        <v>83.338058471679688</v>
      </c>
      <c r="U11" s="2">
        <f t="shared" si="5"/>
        <v>0.40324217081069946</v>
      </c>
      <c r="V11" s="48">
        <f t="shared" si="6"/>
        <v>8.105267717515633E-3</v>
      </c>
      <c r="W11" s="3">
        <f t="shared" si="7"/>
        <v>22.600000381469727</v>
      </c>
      <c r="X11" s="4">
        <f t="shared" si="8"/>
        <v>83.360038757324219</v>
      </c>
    </row>
    <row r="12" spans="1:28" x14ac:dyDescent="0.25">
      <c r="A12" s="1">
        <v>43266.519444444442</v>
      </c>
      <c r="B12">
        <v>18</v>
      </c>
      <c r="C12">
        <f t="shared" si="0"/>
        <v>0.3</v>
      </c>
      <c r="D12" s="27">
        <v>0.4211004376411438</v>
      </c>
      <c r="E12" s="25">
        <v>22.399999618530273</v>
      </c>
      <c r="F12" s="26">
        <v>83.36737060546875</v>
      </c>
      <c r="G12" s="27">
        <v>0.41371271014213562</v>
      </c>
      <c r="H12" s="25">
        <v>22.399999618530273</v>
      </c>
      <c r="I12" s="26">
        <v>83.323402404785156</v>
      </c>
      <c r="J12" s="2">
        <f t="shared" si="1"/>
        <v>0.41740657389163971</v>
      </c>
      <c r="K12" s="48">
        <f t="shared" si="2"/>
        <v>8.2940272054156296E-3</v>
      </c>
      <c r="L12" s="3">
        <f t="shared" si="3"/>
        <v>22.399999618530273</v>
      </c>
      <c r="M12" s="4">
        <f t="shared" si="4"/>
        <v>83.345386505126953</v>
      </c>
      <c r="N12" s="33"/>
      <c r="O12" s="38">
        <v>0.41252040863037109</v>
      </c>
      <c r="P12" s="25">
        <v>22.299999237060547</v>
      </c>
      <c r="Q12" s="26">
        <v>83.36737060546875</v>
      </c>
      <c r="R12" s="27">
        <v>0.41623681783676147</v>
      </c>
      <c r="S12" s="25">
        <v>22.299999237060547</v>
      </c>
      <c r="T12" s="26">
        <v>83.323402404785156</v>
      </c>
      <c r="U12" s="2">
        <f t="shared" si="5"/>
        <v>0.41437861323356628</v>
      </c>
      <c r="V12" s="48">
        <f t="shared" si="6"/>
        <v>8.1865877072677361E-3</v>
      </c>
      <c r="W12" s="3">
        <f t="shared" si="7"/>
        <v>22.299999237060547</v>
      </c>
      <c r="X12" s="4">
        <f t="shared" si="8"/>
        <v>83.345386505126953</v>
      </c>
    </row>
    <row r="13" spans="1:28" x14ac:dyDescent="0.25">
      <c r="A13" s="1">
        <v>43266.520833333336</v>
      </c>
      <c r="B13">
        <v>20</v>
      </c>
      <c r="C13">
        <f t="shared" si="0"/>
        <v>0.33333333333333331</v>
      </c>
      <c r="D13" s="27">
        <v>0.42848816514015198</v>
      </c>
      <c r="E13" s="25">
        <v>22.399999618530273</v>
      </c>
      <c r="F13" s="26">
        <v>83.352714538574219</v>
      </c>
      <c r="G13" s="27">
        <v>0.4185488224029541</v>
      </c>
      <c r="H13" s="25">
        <v>22.5</v>
      </c>
      <c r="I13" s="26">
        <v>83.323402404785156</v>
      </c>
      <c r="J13" s="2">
        <f t="shared" si="1"/>
        <v>0.42351849377155304</v>
      </c>
      <c r="K13" s="48">
        <f t="shared" si="2"/>
        <v>8.439721238475471E-3</v>
      </c>
      <c r="L13" s="3">
        <f t="shared" si="3"/>
        <v>22.449999809265137</v>
      </c>
      <c r="M13" s="4">
        <f t="shared" si="4"/>
        <v>83.338058471679688</v>
      </c>
      <c r="N13" s="33"/>
      <c r="O13" s="38">
        <v>0.4174065887928009</v>
      </c>
      <c r="P13" s="25">
        <v>22.399999618530273</v>
      </c>
      <c r="Q13" s="26">
        <v>83.36737060546875</v>
      </c>
      <c r="R13" s="27">
        <v>0.4211004376411438</v>
      </c>
      <c r="S13" s="25">
        <v>22.399999618530273</v>
      </c>
      <c r="T13" s="26">
        <v>83.323402404785156</v>
      </c>
      <c r="U13" s="2">
        <f t="shared" si="5"/>
        <v>0.41925351321697235</v>
      </c>
      <c r="V13" s="48">
        <f t="shared" si="6"/>
        <v>8.3307265915039692E-3</v>
      </c>
      <c r="W13" s="3">
        <f t="shared" si="7"/>
        <v>22.399999618530273</v>
      </c>
      <c r="X13" s="4">
        <f t="shared" si="8"/>
        <v>83.345386505126953</v>
      </c>
    </row>
    <row r="14" spans="1:28" x14ac:dyDescent="0.25">
      <c r="A14" s="1">
        <v>43266.522222222222</v>
      </c>
      <c r="B14">
        <v>22</v>
      </c>
      <c r="C14">
        <f t="shared" si="0"/>
        <v>0.36666666666666664</v>
      </c>
      <c r="D14" s="27">
        <v>0.42541861534118652</v>
      </c>
      <c r="E14" s="25">
        <v>22.799999237060547</v>
      </c>
      <c r="F14" s="26">
        <v>83.352714538574219</v>
      </c>
      <c r="G14" s="27">
        <v>0.41820812225341797</v>
      </c>
      <c r="H14" s="25">
        <v>22.799999237060547</v>
      </c>
      <c r="I14" s="26">
        <v>83.323402404785156</v>
      </c>
      <c r="J14" s="2">
        <f t="shared" si="1"/>
        <v>0.42181336879730225</v>
      </c>
      <c r="K14" s="48">
        <f t="shared" si="2"/>
        <v>8.5764800566187106E-3</v>
      </c>
      <c r="L14" s="3">
        <f t="shared" si="3"/>
        <v>22.799999237060547</v>
      </c>
      <c r="M14" s="4">
        <f t="shared" si="4"/>
        <v>83.338058471679688</v>
      </c>
      <c r="N14" s="33"/>
      <c r="O14" s="38">
        <v>0.41820812225341797</v>
      </c>
      <c r="P14" s="25">
        <v>22.799999237060547</v>
      </c>
      <c r="Q14" s="26">
        <v>83.38201904296875</v>
      </c>
      <c r="R14" s="27">
        <v>0.42181336879730225</v>
      </c>
      <c r="S14" s="25">
        <v>22.799999237060547</v>
      </c>
      <c r="T14" s="26">
        <v>83.323402404785156</v>
      </c>
      <c r="U14" s="2">
        <f t="shared" si="5"/>
        <v>0.42001074552536011</v>
      </c>
      <c r="V14" s="48">
        <f t="shared" si="6"/>
        <v>8.5398283910124509E-3</v>
      </c>
      <c r="W14" s="3">
        <f t="shared" si="7"/>
        <v>22.799999237060547</v>
      </c>
      <c r="X14" s="4">
        <f t="shared" si="8"/>
        <v>83.352710723876953</v>
      </c>
    </row>
    <row r="15" spans="1:28" x14ac:dyDescent="0.25">
      <c r="A15" s="1">
        <v>43266.523611111108</v>
      </c>
      <c r="B15">
        <v>24</v>
      </c>
      <c r="C15">
        <f t="shared" si="0"/>
        <v>0.4</v>
      </c>
      <c r="D15" s="27">
        <v>0.42130112648010254</v>
      </c>
      <c r="E15" s="25">
        <v>23.100000381469727</v>
      </c>
      <c r="F15" s="26">
        <v>83.352714538574219</v>
      </c>
      <c r="G15" s="27">
        <v>0.41422045230865479</v>
      </c>
      <c r="H15" s="25">
        <v>23.100000381469727</v>
      </c>
      <c r="I15" s="26">
        <v>83.323402404785156</v>
      </c>
      <c r="J15" s="2">
        <f t="shared" si="1"/>
        <v>0.41776078939437866</v>
      </c>
      <c r="K15" s="48">
        <f t="shared" si="2"/>
        <v>8.6413726121547102E-3</v>
      </c>
      <c r="L15" s="3">
        <f t="shared" si="3"/>
        <v>23.100000381469727</v>
      </c>
      <c r="M15" s="4">
        <f t="shared" si="4"/>
        <v>83.338058471679688</v>
      </c>
      <c r="N15" s="33"/>
      <c r="O15" s="38">
        <v>0.41317236423492432</v>
      </c>
      <c r="P15" s="25">
        <v>23</v>
      </c>
      <c r="Q15" s="26">
        <v>83.38201904296875</v>
      </c>
      <c r="R15" s="27">
        <v>0.41422045230865479</v>
      </c>
      <c r="S15" s="25">
        <v>23.100000381469727</v>
      </c>
      <c r="T15" s="26">
        <v>83.323402404785156</v>
      </c>
      <c r="U15" s="2">
        <f t="shared" si="5"/>
        <v>0.41369640827178955</v>
      </c>
      <c r="V15" s="48">
        <f t="shared" si="6"/>
        <v>8.5328408982433823E-3</v>
      </c>
      <c r="W15" s="3">
        <f t="shared" si="7"/>
        <v>23.050000190734863</v>
      </c>
      <c r="X15" s="4">
        <f t="shared" si="8"/>
        <v>83.352710723876953</v>
      </c>
    </row>
    <row r="16" spans="1:28" x14ac:dyDescent="0.25">
      <c r="A16" s="1">
        <v>43266.525000000001</v>
      </c>
      <c r="B16">
        <v>26</v>
      </c>
      <c r="C16">
        <f t="shared" si="0"/>
        <v>0.43333333333333335</v>
      </c>
      <c r="D16" s="27">
        <v>0.42541861534118652</v>
      </c>
      <c r="E16" s="25">
        <v>22.799999237060547</v>
      </c>
      <c r="F16" s="26">
        <v>83.338058471679688</v>
      </c>
      <c r="G16" s="27">
        <v>0.41568166017532349</v>
      </c>
      <c r="H16" s="25">
        <v>22.899999618530273</v>
      </c>
      <c r="I16" s="26">
        <v>83.323402404785156</v>
      </c>
      <c r="J16" s="2">
        <f t="shared" si="1"/>
        <v>0.420550137758255</v>
      </c>
      <c r="K16" s="48">
        <f t="shared" si="2"/>
        <v>8.5753555295630893E-3</v>
      </c>
      <c r="L16" s="3">
        <f t="shared" si="3"/>
        <v>22.84999942779541</v>
      </c>
      <c r="M16" s="4">
        <f t="shared" si="4"/>
        <v>83.330730438232422</v>
      </c>
      <c r="N16" s="33"/>
      <c r="O16" s="38">
        <v>0.41820812225341797</v>
      </c>
      <c r="P16" s="25">
        <v>22.799999237060547</v>
      </c>
      <c r="Q16" s="26">
        <v>83.38201904296875</v>
      </c>
      <c r="R16" s="27">
        <v>0.42181336879730225</v>
      </c>
      <c r="S16" s="25">
        <v>22.799999237060547</v>
      </c>
      <c r="T16" s="26">
        <v>83.323402404785156</v>
      </c>
      <c r="U16" s="2">
        <f t="shared" si="5"/>
        <v>0.42001074552536011</v>
      </c>
      <c r="V16" s="48">
        <f t="shared" si="6"/>
        <v>8.5398283910124509E-3</v>
      </c>
      <c r="W16" s="3">
        <f t="shared" si="7"/>
        <v>22.799999237060547</v>
      </c>
      <c r="X16" s="4">
        <f t="shared" si="8"/>
        <v>83.352710723876953</v>
      </c>
    </row>
    <row r="17" spans="1:24" x14ac:dyDescent="0.25">
      <c r="A17" s="1">
        <v>43266.526388888888</v>
      </c>
      <c r="B17">
        <v>28</v>
      </c>
      <c r="C17">
        <f t="shared" si="0"/>
        <v>0.46666666666666667</v>
      </c>
      <c r="D17" s="27">
        <v>0.43323472142219543</v>
      </c>
      <c r="E17" s="25">
        <v>22.5</v>
      </c>
      <c r="F17" s="26">
        <v>83.352714538574219</v>
      </c>
      <c r="G17" s="27">
        <v>0.42696228623390198</v>
      </c>
      <c r="H17" s="25">
        <v>22.600000381469727</v>
      </c>
      <c r="I17" s="26">
        <v>83.323402404785156</v>
      </c>
      <c r="J17" s="2">
        <f t="shared" si="1"/>
        <v>0.43009850382804871</v>
      </c>
      <c r="K17" s="48">
        <f t="shared" si="2"/>
        <v>8.62027814162015E-3</v>
      </c>
      <c r="L17" s="3">
        <f t="shared" si="3"/>
        <v>22.550000190734863</v>
      </c>
      <c r="M17" s="4">
        <f t="shared" si="4"/>
        <v>83.338058471679688</v>
      </c>
      <c r="N17" s="33"/>
      <c r="O17" s="38">
        <v>0.42589175701141357</v>
      </c>
      <c r="P17" s="25">
        <v>22.5</v>
      </c>
      <c r="Q17" s="26">
        <v>83.36737060546875</v>
      </c>
      <c r="R17" s="27">
        <v>0.4295632541179657</v>
      </c>
      <c r="S17" s="25">
        <v>22.5</v>
      </c>
      <c r="T17" s="26">
        <v>83.323402404785156</v>
      </c>
      <c r="U17" s="2">
        <f t="shared" si="5"/>
        <v>0.42772750556468964</v>
      </c>
      <c r="V17" s="48">
        <f t="shared" si="6"/>
        <v>8.5481465775027968E-3</v>
      </c>
      <c r="W17" s="3">
        <f t="shared" si="7"/>
        <v>22.5</v>
      </c>
      <c r="X17" s="4">
        <f t="shared" si="8"/>
        <v>83.345386505126953</v>
      </c>
    </row>
    <row r="18" spans="1:24" x14ac:dyDescent="0.25">
      <c r="A18" s="1">
        <v>43266.527777777781</v>
      </c>
      <c r="B18">
        <v>30</v>
      </c>
      <c r="C18">
        <f t="shared" si="0"/>
        <v>0.5</v>
      </c>
      <c r="D18" s="27">
        <v>0.43853521347045898</v>
      </c>
      <c r="E18" s="25">
        <v>22.299999237060547</v>
      </c>
      <c r="F18" s="26">
        <v>83.352714538574219</v>
      </c>
      <c r="G18" s="27">
        <v>0.4348188042640686</v>
      </c>
      <c r="H18" s="25">
        <v>22.299999237060547</v>
      </c>
      <c r="I18" s="26">
        <v>83.308746337890625</v>
      </c>
      <c r="J18" s="2">
        <f t="shared" si="1"/>
        <v>0.43667700886726379</v>
      </c>
      <c r="K18" s="48">
        <f t="shared" si="2"/>
        <v>8.6271214745925629E-3</v>
      </c>
      <c r="L18" s="3">
        <f t="shared" si="3"/>
        <v>22.299999237060547</v>
      </c>
      <c r="M18" s="4">
        <f t="shared" si="4"/>
        <v>83.330730438232422</v>
      </c>
      <c r="N18" s="33"/>
      <c r="O18" s="38">
        <v>0.43373459577560425</v>
      </c>
      <c r="P18" s="25">
        <v>22.200000762939453</v>
      </c>
      <c r="Q18" s="26">
        <v>83.352714538574219</v>
      </c>
      <c r="R18" s="27">
        <v>0.4348188042640686</v>
      </c>
      <c r="S18" s="25">
        <v>22.299999237060547</v>
      </c>
      <c r="T18" s="26">
        <v>83.308746337890625</v>
      </c>
      <c r="U18" s="2">
        <f t="shared" si="5"/>
        <v>0.43427670001983643</v>
      </c>
      <c r="V18" s="48">
        <f t="shared" si="6"/>
        <v>8.5550215156439124E-3</v>
      </c>
      <c r="W18" s="3">
        <f t="shared" si="7"/>
        <v>22.25</v>
      </c>
      <c r="X18" s="4">
        <f t="shared" si="8"/>
        <v>83.330730438232422</v>
      </c>
    </row>
    <row r="19" spans="1:24" x14ac:dyDescent="0.25">
      <c r="A19" s="1">
        <v>43266.529166666667</v>
      </c>
      <c r="B19">
        <v>32</v>
      </c>
      <c r="C19">
        <f t="shared" si="0"/>
        <v>0.53333333333333333</v>
      </c>
      <c r="D19" s="27">
        <v>0.44326362013816833</v>
      </c>
      <c r="E19" s="25">
        <v>22.399999618530273</v>
      </c>
      <c r="F19" s="26">
        <v>83.352714538574219</v>
      </c>
      <c r="G19" s="27">
        <v>0.43587589263916016</v>
      </c>
      <c r="H19" s="25">
        <v>22.399999618530273</v>
      </c>
      <c r="I19" s="26">
        <v>83.308746337890625</v>
      </c>
      <c r="J19" s="2">
        <f t="shared" si="1"/>
        <v>0.43956975638866425</v>
      </c>
      <c r="K19" s="48">
        <f t="shared" si="2"/>
        <v>8.7344180619253163E-3</v>
      </c>
      <c r="L19" s="3">
        <f t="shared" si="3"/>
        <v>22.399999618530273</v>
      </c>
      <c r="M19" s="4">
        <f t="shared" si="4"/>
        <v>83.330730438232422</v>
      </c>
      <c r="N19" s="33"/>
      <c r="O19" s="38">
        <v>0.4348188042640686</v>
      </c>
      <c r="P19" s="25">
        <v>22.299999237060547</v>
      </c>
      <c r="Q19" s="26">
        <v>83.352714538574219</v>
      </c>
      <c r="R19" s="27">
        <v>0.43853521347045898</v>
      </c>
      <c r="S19" s="25">
        <v>22.299999237060547</v>
      </c>
      <c r="T19" s="26">
        <v>83.308746337890625</v>
      </c>
      <c r="U19" s="2">
        <f t="shared" si="5"/>
        <v>0.43667700886726379</v>
      </c>
      <c r="V19" s="48">
        <f t="shared" si="6"/>
        <v>8.6271214745925629E-3</v>
      </c>
      <c r="W19" s="3">
        <f t="shared" si="7"/>
        <v>22.299999237060547</v>
      </c>
      <c r="X19" s="4">
        <f t="shared" si="8"/>
        <v>83.330730438232422</v>
      </c>
    </row>
    <row r="20" spans="1:24" x14ac:dyDescent="0.25">
      <c r="A20" s="1">
        <v>43266.530555555553</v>
      </c>
      <c r="B20">
        <v>34</v>
      </c>
      <c r="C20">
        <f t="shared" si="0"/>
        <v>0.56666666666666665</v>
      </c>
      <c r="D20" s="27">
        <v>0.43623435497283936</v>
      </c>
      <c r="E20" s="25">
        <v>22.799999237060547</v>
      </c>
      <c r="F20" s="26">
        <v>83.338058471679688</v>
      </c>
      <c r="G20" s="27">
        <v>0.4290238618850708</v>
      </c>
      <c r="H20" s="25">
        <v>22.799999237060547</v>
      </c>
      <c r="I20" s="26">
        <v>83.323402404785156</v>
      </c>
      <c r="J20" s="2">
        <f t="shared" si="1"/>
        <v>0.43262910842895508</v>
      </c>
      <c r="K20" s="48">
        <f t="shared" si="2"/>
        <v>8.7963900502562673E-3</v>
      </c>
      <c r="L20" s="3">
        <f t="shared" si="3"/>
        <v>22.799999237060547</v>
      </c>
      <c r="M20" s="4">
        <f t="shared" si="4"/>
        <v>83.330730438232422</v>
      </c>
      <c r="N20" s="33"/>
      <c r="O20" s="38">
        <v>0.43163338303565979</v>
      </c>
      <c r="P20" s="25">
        <v>22.700000762939453</v>
      </c>
      <c r="Q20" s="26">
        <v>83.36737060546875</v>
      </c>
      <c r="R20" s="27">
        <v>0.43262910842895508</v>
      </c>
      <c r="S20" s="25">
        <v>22.799999237060547</v>
      </c>
      <c r="T20" s="26">
        <v>83.323402404785156</v>
      </c>
      <c r="U20" s="2">
        <f t="shared" si="5"/>
        <v>0.43213124573230743</v>
      </c>
      <c r="V20" s="48">
        <f t="shared" si="6"/>
        <v>8.7610938161727346E-3</v>
      </c>
      <c r="W20" s="3">
        <f t="shared" si="7"/>
        <v>22.75</v>
      </c>
      <c r="X20" s="4">
        <f t="shared" si="8"/>
        <v>83.345386505126953</v>
      </c>
    </row>
    <row r="21" spans="1:24" x14ac:dyDescent="0.25">
      <c r="A21" s="1">
        <v>43266.531944444447</v>
      </c>
      <c r="B21">
        <v>36</v>
      </c>
      <c r="C21">
        <f t="shared" si="0"/>
        <v>0.6</v>
      </c>
      <c r="D21" s="27">
        <v>0.42838183045387268</v>
      </c>
      <c r="E21" s="25">
        <v>23.100000381469727</v>
      </c>
      <c r="F21" s="26">
        <v>83.338058471679688</v>
      </c>
      <c r="G21" s="27">
        <v>0.42130112648010254</v>
      </c>
      <c r="H21" s="25">
        <v>23.100000381469727</v>
      </c>
      <c r="I21" s="26">
        <v>83.323402404785156</v>
      </c>
      <c r="J21" s="2">
        <f t="shared" si="1"/>
        <v>0.42484147846698761</v>
      </c>
      <c r="K21" s="48">
        <f t="shared" si="2"/>
        <v>8.7878365077154394E-3</v>
      </c>
      <c r="L21" s="3">
        <f t="shared" si="3"/>
        <v>23.100000381469727</v>
      </c>
      <c r="M21" s="4">
        <f t="shared" si="4"/>
        <v>83.330730438232422</v>
      </c>
      <c r="N21" s="33"/>
      <c r="O21" s="38">
        <v>0.42130112648010254</v>
      </c>
      <c r="P21" s="25">
        <v>23.100000381469727</v>
      </c>
      <c r="Q21" s="26">
        <v>83.36737060546875</v>
      </c>
      <c r="R21" s="27">
        <v>0.4248414933681488</v>
      </c>
      <c r="S21" s="25">
        <v>23.100000381469727</v>
      </c>
      <c r="T21" s="26">
        <v>83.323402404785156</v>
      </c>
      <c r="U21" s="2">
        <f t="shared" si="5"/>
        <v>0.42307130992412567</v>
      </c>
      <c r="V21" s="48">
        <f t="shared" si="6"/>
        <v>8.7512206108828049E-3</v>
      </c>
      <c r="W21" s="3">
        <f t="shared" si="7"/>
        <v>23.100000381469727</v>
      </c>
      <c r="X21" s="4">
        <f t="shared" si="8"/>
        <v>83.345386505126953</v>
      </c>
    </row>
    <row r="22" spans="1:24" x14ac:dyDescent="0.25">
      <c r="A22" s="1">
        <v>43266.533333333333</v>
      </c>
      <c r="B22">
        <v>38</v>
      </c>
      <c r="C22">
        <f t="shared" si="0"/>
        <v>0.6333333333333333</v>
      </c>
      <c r="D22" s="27">
        <v>0.43001550436019897</v>
      </c>
      <c r="E22" s="25">
        <v>22.899999618530273</v>
      </c>
      <c r="F22" s="26">
        <v>83.338058471679688</v>
      </c>
      <c r="G22" s="27">
        <v>0.42029601335525513</v>
      </c>
      <c r="H22" s="25">
        <v>23</v>
      </c>
      <c r="I22" s="26">
        <v>83.323402404785156</v>
      </c>
      <c r="J22" s="2">
        <f t="shared" si="1"/>
        <v>0.42515575885772705</v>
      </c>
      <c r="K22" s="48">
        <f t="shared" si="2"/>
        <v>8.7191103445679648E-3</v>
      </c>
      <c r="L22" s="3">
        <f t="shared" si="3"/>
        <v>22.949999809265137</v>
      </c>
      <c r="M22" s="4">
        <f t="shared" si="4"/>
        <v>83.330730438232422</v>
      </c>
      <c r="N22" s="33"/>
      <c r="O22" s="38">
        <v>0.41926512122154236</v>
      </c>
      <c r="P22" s="25">
        <v>22.899999618530273</v>
      </c>
      <c r="Q22" s="26">
        <v>83.36737060546875</v>
      </c>
      <c r="R22" s="27">
        <v>0.4264320433139801</v>
      </c>
      <c r="S22" s="25">
        <v>22.899999618530273</v>
      </c>
      <c r="T22" s="26">
        <v>83.323402404785156</v>
      </c>
      <c r="U22" s="2">
        <f t="shared" si="5"/>
        <v>0.42284858226776123</v>
      </c>
      <c r="V22" s="48">
        <f t="shared" si="6"/>
        <v>8.6469780348745542E-3</v>
      </c>
      <c r="W22" s="3">
        <f t="shared" si="7"/>
        <v>22.899999618530273</v>
      </c>
      <c r="X22" s="4">
        <f t="shared" si="8"/>
        <v>83.345386505126953</v>
      </c>
    </row>
    <row r="23" spans="1:24" x14ac:dyDescent="0.25">
      <c r="A23" s="1">
        <v>43266.534722222219</v>
      </c>
      <c r="B23">
        <v>40</v>
      </c>
      <c r="C23">
        <f t="shared" si="0"/>
        <v>0.66666666666666663</v>
      </c>
      <c r="D23" s="27">
        <v>0.4342607855796814</v>
      </c>
      <c r="E23" s="25">
        <v>22.600000381469727</v>
      </c>
      <c r="F23" s="26">
        <v>83.338058471679688</v>
      </c>
      <c r="G23" s="27">
        <v>0.42800623178482056</v>
      </c>
      <c r="H23" s="25">
        <v>22.700000762939453</v>
      </c>
      <c r="I23" s="26">
        <v>83.308746337890625</v>
      </c>
      <c r="J23" s="2">
        <f t="shared" si="1"/>
        <v>0.43113350868225098</v>
      </c>
      <c r="K23" s="48">
        <f t="shared" si="2"/>
        <v>8.6908204804322532E-3</v>
      </c>
      <c r="L23" s="3">
        <f t="shared" si="3"/>
        <v>22.65000057220459</v>
      </c>
      <c r="M23" s="4">
        <f t="shared" si="4"/>
        <v>83.323402404785156</v>
      </c>
      <c r="N23" s="33"/>
      <c r="O23" s="38">
        <v>0.42696228623390198</v>
      </c>
      <c r="P23" s="25">
        <v>22.600000381469727</v>
      </c>
      <c r="Q23" s="26">
        <v>83.352714538574219</v>
      </c>
      <c r="R23" s="27">
        <v>0.43061155080795288</v>
      </c>
      <c r="S23" s="25">
        <v>22.600000381469727</v>
      </c>
      <c r="T23" s="26">
        <v>83.308746337890625</v>
      </c>
      <c r="U23" s="2">
        <f t="shared" si="5"/>
        <v>0.42878691852092743</v>
      </c>
      <c r="V23" s="48">
        <f t="shared" si="6"/>
        <v>8.6187234866667954E-3</v>
      </c>
      <c r="W23" s="3">
        <f t="shared" si="7"/>
        <v>22.600000381469727</v>
      </c>
      <c r="X23" s="4">
        <f t="shared" si="8"/>
        <v>83.330730438232422</v>
      </c>
    </row>
    <row r="24" spans="1:24" x14ac:dyDescent="0.25">
      <c r="A24" s="1">
        <v>43266.536111111112</v>
      </c>
      <c r="B24">
        <v>42</v>
      </c>
      <c r="C24">
        <f t="shared" si="0"/>
        <v>0.7</v>
      </c>
      <c r="D24" s="27">
        <v>0.44695749878883362</v>
      </c>
      <c r="E24" s="25">
        <v>22.399999618530273</v>
      </c>
      <c r="F24" s="26">
        <v>83.338058471679688</v>
      </c>
      <c r="G24" s="27">
        <v>0.43956977128982544</v>
      </c>
      <c r="H24" s="25">
        <v>22.399999618530273</v>
      </c>
      <c r="I24" s="26">
        <v>83.294090270996094</v>
      </c>
      <c r="J24" s="2">
        <f t="shared" si="1"/>
        <v>0.44326363503932953</v>
      </c>
      <c r="K24" s="48">
        <f t="shared" si="2"/>
        <v>8.8078168341019971E-3</v>
      </c>
      <c r="L24" s="3">
        <f t="shared" si="3"/>
        <v>22.399999618530273</v>
      </c>
      <c r="M24" s="4">
        <f t="shared" si="4"/>
        <v>83.316074371337891</v>
      </c>
      <c r="N24" s="33"/>
      <c r="O24" s="38">
        <v>0.43853521347045898</v>
      </c>
      <c r="P24" s="25">
        <v>22.299999237060547</v>
      </c>
      <c r="Q24" s="26">
        <v>83.352714538574219</v>
      </c>
      <c r="R24" s="27">
        <v>0.44225159287452698</v>
      </c>
      <c r="S24" s="25">
        <v>22.299999237060547</v>
      </c>
      <c r="T24" s="26">
        <v>83.308746337890625</v>
      </c>
      <c r="U24" s="2">
        <f t="shared" si="5"/>
        <v>0.44039340317249298</v>
      </c>
      <c r="V24" s="48">
        <f t="shared" si="6"/>
        <v>8.7005436710161036E-3</v>
      </c>
      <c r="W24" s="3">
        <f t="shared" si="7"/>
        <v>22.299999237060547</v>
      </c>
      <c r="X24" s="4">
        <f t="shared" si="8"/>
        <v>83.330730438232422</v>
      </c>
    </row>
    <row r="25" spans="1:24" x14ac:dyDescent="0.25">
      <c r="A25" s="1">
        <v>43266.537499999999</v>
      </c>
      <c r="B25">
        <v>44</v>
      </c>
      <c r="C25">
        <f t="shared" si="0"/>
        <v>0.73333333333333328</v>
      </c>
      <c r="D25" s="27">
        <v>0.45711719989776611</v>
      </c>
      <c r="E25" s="25">
        <v>22.299999237060547</v>
      </c>
      <c r="F25" s="26">
        <v>83.338058471679688</v>
      </c>
      <c r="G25" s="27">
        <v>0.44968441128730774</v>
      </c>
      <c r="H25" s="25">
        <v>22.299999237060547</v>
      </c>
      <c r="I25" s="26">
        <v>83.294090270996094</v>
      </c>
      <c r="J25" s="2">
        <f t="shared" si="1"/>
        <v>0.45340080559253693</v>
      </c>
      <c r="K25" s="48">
        <f t="shared" si="2"/>
        <v>8.9575218000861843E-3</v>
      </c>
      <c r="L25" s="3">
        <f t="shared" si="3"/>
        <v>22.299999237060547</v>
      </c>
      <c r="M25" s="4">
        <f t="shared" si="4"/>
        <v>83.316074371337891</v>
      </c>
      <c r="N25" s="33"/>
      <c r="O25" s="38">
        <v>0.45243003964424133</v>
      </c>
      <c r="P25" s="25">
        <v>22.200000762939453</v>
      </c>
      <c r="Q25" s="26">
        <v>83.338058471679688</v>
      </c>
      <c r="R25" s="27">
        <v>0.45243003964424133</v>
      </c>
      <c r="S25" s="25">
        <v>22.200000762939453</v>
      </c>
      <c r="T25" s="26">
        <v>83.308746337890625</v>
      </c>
      <c r="U25" s="2">
        <f t="shared" si="5"/>
        <v>0.45243003964424133</v>
      </c>
      <c r="V25" s="48">
        <f t="shared" si="6"/>
        <v>8.886986209839581E-3</v>
      </c>
      <c r="W25" s="3">
        <f t="shared" si="7"/>
        <v>22.200000762939453</v>
      </c>
      <c r="X25" s="4">
        <f t="shared" si="8"/>
        <v>83.323402404785156</v>
      </c>
    </row>
    <row r="26" spans="1:24" x14ac:dyDescent="0.25">
      <c r="A26" s="1">
        <v>43266.538888888892</v>
      </c>
      <c r="B26">
        <v>46</v>
      </c>
      <c r="C26">
        <f t="shared" si="0"/>
        <v>0.76666666666666672</v>
      </c>
      <c r="D26" s="27">
        <v>0.45615631341934204</v>
      </c>
      <c r="E26" s="25">
        <v>22.600000381469727</v>
      </c>
      <c r="F26" s="26">
        <v>83.323402404785156</v>
      </c>
      <c r="G26" s="27">
        <v>0.44885781407356262</v>
      </c>
      <c r="H26" s="25">
        <v>22.600000381469727</v>
      </c>
      <c r="I26" s="26">
        <v>83.294090270996094</v>
      </c>
      <c r="J26" s="2">
        <f t="shared" si="1"/>
        <v>0.45250706374645233</v>
      </c>
      <c r="K26" s="48">
        <f t="shared" si="2"/>
        <v>9.0955042930112896E-3</v>
      </c>
      <c r="L26" s="3">
        <f t="shared" si="3"/>
        <v>22.600000381469727</v>
      </c>
      <c r="M26" s="4">
        <f t="shared" si="4"/>
        <v>83.308746337890625</v>
      </c>
      <c r="N26" s="33"/>
      <c r="O26" s="38">
        <v>0.44792065024375916</v>
      </c>
      <c r="P26" s="25">
        <v>22.5</v>
      </c>
      <c r="Q26" s="26">
        <v>83.352714538574219</v>
      </c>
      <c r="R26" s="27">
        <v>0.45159214735031128</v>
      </c>
      <c r="S26" s="25">
        <v>22.5</v>
      </c>
      <c r="T26" s="26">
        <v>83.308746337890625</v>
      </c>
      <c r="U26" s="2">
        <f t="shared" si="5"/>
        <v>0.44975639879703522</v>
      </c>
      <c r="V26" s="48">
        <f t="shared" si="6"/>
        <v>8.9883946462858549E-3</v>
      </c>
      <c r="W26" s="3">
        <f t="shared" si="7"/>
        <v>22.5</v>
      </c>
      <c r="X26" s="4">
        <f t="shared" si="8"/>
        <v>83.330730438232422</v>
      </c>
    </row>
    <row r="27" spans="1:24" x14ac:dyDescent="0.25">
      <c r="A27" s="1">
        <v>43266.540277777778</v>
      </c>
      <c r="B27">
        <v>48</v>
      </c>
      <c r="C27">
        <f t="shared" si="0"/>
        <v>0.8</v>
      </c>
      <c r="D27" s="27">
        <v>0.44879066944122314</v>
      </c>
      <c r="E27" s="25">
        <v>23</v>
      </c>
      <c r="F27" s="26">
        <v>83.323402404785156</v>
      </c>
      <c r="G27" s="27">
        <v>0.44166702032089233</v>
      </c>
      <c r="H27" s="25">
        <v>23</v>
      </c>
      <c r="I27" s="26">
        <v>83.308746337890625</v>
      </c>
      <c r="J27" s="2">
        <f t="shared" si="1"/>
        <v>0.44522884488105774</v>
      </c>
      <c r="K27" s="48">
        <f t="shared" si="2"/>
        <v>9.1569647210688505E-3</v>
      </c>
      <c r="L27" s="3">
        <f t="shared" si="3"/>
        <v>23</v>
      </c>
      <c r="M27" s="4">
        <f t="shared" si="4"/>
        <v>83.316074371337891</v>
      </c>
      <c r="N27" s="33"/>
      <c r="O27" s="38">
        <v>0.44076591730117798</v>
      </c>
      <c r="P27" s="25">
        <v>22.899999618530273</v>
      </c>
      <c r="Q27" s="26">
        <v>83.352714538574219</v>
      </c>
      <c r="R27" s="27">
        <v>0.44166702032089233</v>
      </c>
      <c r="S27" s="25">
        <v>23</v>
      </c>
      <c r="T27" s="26">
        <v>83.294090270996094</v>
      </c>
      <c r="U27" s="2">
        <f t="shared" si="5"/>
        <v>0.44121646881103516</v>
      </c>
      <c r="V27" s="48">
        <f t="shared" si="6"/>
        <v>9.0484839902907205E-3</v>
      </c>
      <c r="W27" s="3">
        <f t="shared" si="7"/>
        <v>22.949999809265137</v>
      </c>
      <c r="X27" s="4">
        <f t="shared" si="8"/>
        <v>83.323402404785156</v>
      </c>
    </row>
    <row r="28" spans="1:24" x14ac:dyDescent="0.25">
      <c r="A28" s="1">
        <v>43266.541666666664</v>
      </c>
      <c r="B28">
        <v>50</v>
      </c>
      <c r="C28">
        <f t="shared" si="0"/>
        <v>0.83333333333333337</v>
      </c>
      <c r="D28" s="27">
        <v>0.45151630043983459</v>
      </c>
      <c r="E28" s="25">
        <v>22.899999618530273</v>
      </c>
      <c r="F28" s="26">
        <v>83.323402404785156</v>
      </c>
      <c r="G28" s="27">
        <v>0.44166702032089233</v>
      </c>
      <c r="H28" s="25">
        <v>23</v>
      </c>
      <c r="I28" s="26">
        <v>83.308746337890625</v>
      </c>
      <c r="J28" s="2">
        <f t="shared" si="1"/>
        <v>0.44659166038036346</v>
      </c>
      <c r="K28" s="48">
        <f t="shared" si="2"/>
        <v>9.1587186218104327E-3</v>
      </c>
      <c r="L28" s="3">
        <f t="shared" si="3"/>
        <v>22.949999809265137</v>
      </c>
      <c r="M28" s="4">
        <f t="shared" si="4"/>
        <v>83.316074371337891</v>
      </c>
      <c r="O28" s="27">
        <v>0.44076591730117798</v>
      </c>
      <c r="P28" s="25">
        <v>22.899999618530273</v>
      </c>
      <c r="Q28" s="26">
        <v>83.352714538574219</v>
      </c>
      <c r="R28" s="27">
        <v>0.44434937834739685</v>
      </c>
      <c r="S28" s="25">
        <v>22.899999618530273</v>
      </c>
      <c r="T28" s="26">
        <v>83.294090270996094</v>
      </c>
      <c r="U28" s="2">
        <f t="shared" si="5"/>
        <v>0.44255764782428741</v>
      </c>
      <c r="V28" s="48">
        <f t="shared" si="6"/>
        <v>9.0500155856715597E-3</v>
      </c>
      <c r="W28" s="3">
        <f t="shared" si="7"/>
        <v>22.899999618530273</v>
      </c>
      <c r="X28" s="4">
        <f t="shared" si="8"/>
        <v>83.323402404785156</v>
      </c>
    </row>
    <row r="29" spans="1:24" x14ac:dyDescent="0.25">
      <c r="A29" s="1">
        <v>43266.543055555558</v>
      </c>
      <c r="B29">
        <v>52</v>
      </c>
      <c r="C29">
        <f t="shared" si="0"/>
        <v>0.8666666666666667</v>
      </c>
      <c r="D29" s="27">
        <v>0.45615631341934204</v>
      </c>
      <c r="E29" s="25">
        <v>22.600000381469727</v>
      </c>
      <c r="F29" s="26">
        <v>83.323402404785156</v>
      </c>
      <c r="G29" s="27">
        <v>0.44885781407356262</v>
      </c>
      <c r="H29" s="25">
        <v>22.600000381469727</v>
      </c>
      <c r="I29" s="26">
        <v>83.308746337890625</v>
      </c>
      <c r="J29" s="2">
        <f t="shared" si="1"/>
        <v>0.45250706374645233</v>
      </c>
      <c r="K29" s="48">
        <f t="shared" si="2"/>
        <v>9.0955042930112896E-3</v>
      </c>
      <c r="L29" s="3">
        <f t="shared" si="3"/>
        <v>22.600000381469727</v>
      </c>
      <c r="M29" s="4">
        <f t="shared" si="4"/>
        <v>83.316074371337891</v>
      </c>
      <c r="O29" s="27">
        <v>0.45159214735031128</v>
      </c>
      <c r="P29" s="25">
        <v>22.5</v>
      </c>
      <c r="Q29" s="26">
        <v>83.352714538574219</v>
      </c>
      <c r="R29" s="27">
        <v>0.44885781407356262</v>
      </c>
      <c r="S29" s="25">
        <v>22.600000381469727</v>
      </c>
      <c r="T29" s="26">
        <v>83.308746337890625</v>
      </c>
      <c r="U29" s="2">
        <f t="shared" si="5"/>
        <v>0.45022498071193695</v>
      </c>
      <c r="V29" s="48">
        <f t="shared" si="6"/>
        <v>9.0236644059429119E-3</v>
      </c>
      <c r="W29" s="3">
        <f t="shared" si="7"/>
        <v>22.550000190734863</v>
      </c>
      <c r="X29" s="4">
        <f t="shared" si="8"/>
        <v>83.330730438232422</v>
      </c>
    </row>
    <row r="30" spans="1:24" x14ac:dyDescent="0.25">
      <c r="A30" s="1">
        <v>43266.544444444444</v>
      </c>
      <c r="B30">
        <v>54</v>
      </c>
      <c r="C30">
        <f t="shared" si="0"/>
        <v>0.9</v>
      </c>
      <c r="D30" s="27">
        <v>0.46455001831054688</v>
      </c>
      <c r="E30" s="25">
        <v>22.299999237060547</v>
      </c>
      <c r="F30" s="26">
        <v>83.338058471679688</v>
      </c>
      <c r="G30" s="27">
        <v>0.4543452262878418</v>
      </c>
      <c r="H30" s="25">
        <v>22.399999618530273</v>
      </c>
      <c r="I30" s="26">
        <v>83.308746337890625</v>
      </c>
      <c r="J30" s="2">
        <f t="shared" si="1"/>
        <v>0.45944762229919434</v>
      </c>
      <c r="K30" s="48">
        <f t="shared" si="2"/>
        <v>9.1031591144865118E-3</v>
      </c>
      <c r="L30" s="3">
        <f t="shared" si="3"/>
        <v>22.34999942779541</v>
      </c>
      <c r="M30" s="4">
        <f t="shared" si="4"/>
        <v>83.323402404785156</v>
      </c>
      <c r="O30" s="27">
        <v>0.45340082049369812</v>
      </c>
      <c r="P30" s="25">
        <v>22.299999237060547</v>
      </c>
      <c r="Q30" s="26">
        <v>83.352714538574219</v>
      </c>
      <c r="R30" s="27">
        <v>0.45711719989776611</v>
      </c>
      <c r="S30" s="25">
        <v>22.299999237060547</v>
      </c>
      <c r="T30" s="26">
        <v>83.308746337890625</v>
      </c>
      <c r="U30" s="2">
        <f t="shared" si="5"/>
        <v>0.45525901019573212</v>
      </c>
      <c r="V30" s="48">
        <f t="shared" si="6"/>
        <v>8.9942330454938508E-3</v>
      </c>
      <c r="W30" s="3">
        <f t="shared" si="7"/>
        <v>22.299999237060547</v>
      </c>
      <c r="X30" s="4">
        <f t="shared" si="8"/>
        <v>83.330730438232422</v>
      </c>
    </row>
    <row r="31" spans="1:24" x14ac:dyDescent="0.25">
      <c r="A31" s="1">
        <v>43266.54583333333</v>
      </c>
      <c r="B31">
        <v>56</v>
      </c>
      <c r="C31">
        <f t="shared" si="0"/>
        <v>0.93333333333333335</v>
      </c>
      <c r="D31" s="27">
        <v>0.46173295378684998</v>
      </c>
      <c r="E31" s="25">
        <v>22.399999618530273</v>
      </c>
      <c r="F31" s="26">
        <v>83.352714538574219</v>
      </c>
      <c r="G31" s="27">
        <v>0.45803907513618469</v>
      </c>
      <c r="H31" s="25">
        <v>22.399999618530273</v>
      </c>
      <c r="I31" s="26">
        <v>83.308746337890625</v>
      </c>
      <c r="J31" s="2">
        <f t="shared" si="1"/>
        <v>0.45988601446151733</v>
      </c>
      <c r="K31" s="48">
        <f t="shared" si="2"/>
        <v>9.1381098284383962E-3</v>
      </c>
      <c r="L31" s="3">
        <f t="shared" si="3"/>
        <v>22.399999618530273</v>
      </c>
      <c r="M31" s="4">
        <f t="shared" si="4"/>
        <v>83.330730438232422</v>
      </c>
      <c r="O31" s="27">
        <v>0.45711719989776611</v>
      </c>
      <c r="P31" s="25">
        <v>22.299999237060547</v>
      </c>
      <c r="Q31" s="26">
        <v>83.36737060546875</v>
      </c>
      <c r="R31" s="27">
        <v>0.46083360910415649</v>
      </c>
      <c r="S31" s="25">
        <v>22.299999237060547</v>
      </c>
      <c r="T31" s="26">
        <v>83.323402404785156</v>
      </c>
      <c r="U31" s="2">
        <f t="shared" si="5"/>
        <v>0.4589754045009613</v>
      </c>
      <c r="V31" s="48">
        <f t="shared" si="6"/>
        <v>9.0676552419173898E-3</v>
      </c>
      <c r="W31" s="3">
        <f t="shared" si="7"/>
        <v>22.299999237060547</v>
      </c>
      <c r="X31" s="4">
        <f t="shared" si="8"/>
        <v>83.345386505126953</v>
      </c>
    </row>
    <row r="32" spans="1:24" x14ac:dyDescent="0.25">
      <c r="A32" s="1">
        <v>43266.547222222223</v>
      </c>
      <c r="B32">
        <v>58</v>
      </c>
      <c r="C32">
        <f t="shared" si="0"/>
        <v>0.96666666666666667</v>
      </c>
      <c r="D32" s="27">
        <v>0.45065531134605408</v>
      </c>
      <c r="E32" s="25">
        <v>22.799999237060547</v>
      </c>
      <c r="F32" s="26">
        <v>83.352714538574219</v>
      </c>
      <c r="G32" s="27">
        <v>0.4470500648021698</v>
      </c>
      <c r="H32" s="25">
        <v>22.799999237060547</v>
      </c>
      <c r="I32" s="26">
        <v>83.323402404785156</v>
      </c>
      <c r="J32" s="2">
        <f t="shared" si="1"/>
        <v>0.44885268807411194</v>
      </c>
      <c r="K32" s="48">
        <f t="shared" si="2"/>
        <v>9.1262544347597268E-3</v>
      </c>
      <c r="L32" s="3">
        <f t="shared" si="3"/>
        <v>22.799999237060547</v>
      </c>
      <c r="M32" s="4">
        <f t="shared" si="4"/>
        <v>83.338058471679688</v>
      </c>
      <c r="O32" s="27">
        <v>0.44614207744598389</v>
      </c>
      <c r="P32" s="25">
        <v>22.700000762939453</v>
      </c>
      <c r="Q32" s="26">
        <v>83.38201904296875</v>
      </c>
      <c r="R32" s="27">
        <v>0.4470500648021698</v>
      </c>
      <c r="S32" s="25">
        <v>22.799999237060547</v>
      </c>
      <c r="T32" s="26">
        <v>83.323402404785156</v>
      </c>
      <c r="U32" s="2">
        <f t="shared" si="5"/>
        <v>0.44659607112407684</v>
      </c>
      <c r="V32" s="48">
        <f t="shared" si="6"/>
        <v>9.0543558599231033E-3</v>
      </c>
      <c r="W32" s="3">
        <f t="shared" si="7"/>
        <v>22.75</v>
      </c>
      <c r="X32" s="4">
        <f t="shared" si="8"/>
        <v>83.352710723876953</v>
      </c>
    </row>
    <row r="33" spans="1:24" x14ac:dyDescent="0.25">
      <c r="A33" s="1">
        <v>43266.548611111109</v>
      </c>
      <c r="B33">
        <v>60</v>
      </c>
      <c r="C33">
        <f t="shared" si="0"/>
        <v>1</v>
      </c>
      <c r="D33" s="27">
        <v>0.44166702032089233</v>
      </c>
      <c r="E33" s="25">
        <v>23</v>
      </c>
      <c r="F33" s="26">
        <v>83.36737060546875</v>
      </c>
      <c r="G33" s="27">
        <v>0.43454334139823914</v>
      </c>
      <c r="H33" s="25">
        <v>23</v>
      </c>
      <c r="I33" s="26">
        <v>83.338058471679688</v>
      </c>
      <c r="J33" s="2">
        <f t="shared" si="1"/>
        <v>0.43810518085956573</v>
      </c>
      <c r="K33" s="48">
        <f t="shared" si="2"/>
        <v>9.0104532340447418E-3</v>
      </c>
      <c r="L33" s="3">
        <f t="shared" si="3"/>
        <v>23</v>
      </c>
      <c r="M33" s="4">
        <f t="shared" si="4"/>
        <v>83.352714538574219</v>
      </c>
      <c r="O33" s="27">
        <v>0.43454334139823914</v>
      </c>
      <c r="P33" s="25">
        <v>23</v>
      </c>
      <c r="Q33" s="26">
        <v>83.396675109863281</v>
      </c>
      <c r="R33" s="27">
        <v>0.43454334139823914</v>
      </c>
      <c r="S33" s="25">
        <v>23</v>
      </c>
      <c r="T33" s="26">
        <v>83.338058471679688</v>
      </c>
      <c r="U33" s="2">
        <f t="shared" si="5"/>
        <v>0.43454334139823914</v>
      </c>
      <c r="V33" s="48">
        <f t="shared" si="6"/>
        <v>8.9371973372975502E-3</v>
      </c>
      <c r="W33" s="3">
        <f t="shared" si="7"/>
        <v>23</v>
      </c>
      <c r="X33" s="4">
        <f t="shared" si="8"/>
        <v>83.367366790771484</v>
      </c>
    </row>
    <row r="34" spans="1:24" x14ac:dyDescent="0.25">
      <c r="A34" s="1">
        <v>43266.55</v>
      </c>
      <c r="B34">
        <v>62</v>
      </c>
      <c r="C34">
        <f t="shared" si="0"/>
        <v>1.0333333333333334</v>
      </c>
      <c r="D34" s="27">
        <v>0.44076591730117798</v>
      </c>
      <c r="E34" s="25">
        <v>22.899999618530273</v>
      </c>
      <c r="F34" s="26">
        <v>83.36737060546875</v>
      </c>
      <c r="G34" s="27">
        <v>0.43359899520874023</v>
      </c>
      <c r="H34" s="25">
        <v>22.899999618530273</v>
      </c>
      <c r="I34" s="26">
        <v>83.338058471679688</v>
      </c>
      <c r="J34" s="2">
        <f t="shared" si="1"/>
        <v>0.43718245625495911</v>
      </c>
      <c r="K34" s="48">
        <f t="shared" si="2"/>
        <v>8.940096419846397E-3</v>
      </c>
      <c r="L34" s="3">
        <f t="shared" si="3"/>
        <v>22.899999618530273</v>
      </c>
      <c r="M34" s="4">
        <f t="shared" si="4"/>
        <v>83.352714538574219</v>
      </c>
      <c r="O34" s="27">
        <v>0.43262910842895508</v>
      </c>
      <c r="P34" s="25">
        <v>22.799999237060547</v>
      </c>
      <c r="Q34" s="26">
        <v>83.396675109863281</v>
      </c>
      <c r="R34" s="27">
        <v>0.43623435497283936</v>
      </c>
      <c r="S34" s="25">
        <v>22.799999237060547</v>
      </c>
      <c r="T34" s="26">
        <v>83.352714538574219</v>
      </c>
      <c r="U34" s="2">
        <f t="shared" si="5"/>
        <v>0.43443173170089722</v>
      </c>
      <c r="V34" s="48">
        <f t="shared" si="6"/>
        <v>8.8330417158625271E-3</v>
      </c>
      <c r="W34" s="3">
        <f t="shared" si="7"/>
        <v>22.799999237060547</v>
      </c>
      <c r="X34" s="4">
        <f t="shared" si="8"/>
        <v>83.37469482421875</v>
      </c>
    </row>
    <row r="35" spans="1:24" x14ac:dyDescent="0.25">
      <c r="A35" s="1">
        <v>43266.551388888889</v>
      </c>
      <c r="B35">
        <v>64</v>
      </c>
      <c r="C35">
        <f t="shared" si="0"/>
        <v>1.0666666666666667</v>
      </c>
      <c r="D35" s="27">
        <v>0.44424918293952942</v>
      </c>
      <c r="E35" s="25">
        <v>22.5</v>
      </c>
      <c r="F35" s="26">
        <v>83.38201904296875</v>
      </c>
      <c r="G35" s="27">
        <v>0.4342607855796814</v>
      </c>
      <c r="H35" s="25">
        <v>22.600000381469727</v>
      </c>
      <c r="I35" s="26">
        <v>83.338058471679688</v>
      </c>
      <c r="J35" s="2">
        <f t="shared" si="1"/>
        <v>0.43925498425960541</v>
      </c>
      <c r="K35" s="48">
        <f t="shared" si="2"/>
        <v>8.8037975154747448E-3</v>
      </c>
      <c r="L35" s="3">
        <f t="shared" si="3"/>
        <v>22.550000190734863</v>
      </c>
      <c r="M35" s="4">
        <f t="shared" si="4"/>
        <v>83.360038757324219</v>
      </c>
      <c r="O35" s="27">
        <v>0.43690621852874756</v>
      </c>
      <c r="P35" s="25">
        <v>22.5</v>
      </c>
      <c r="Q35" s="26">
        <v>83.396675109863281</v>
      </c>
      <c r="R35" s="27">
        <v>0.43690621852874756</v>
      </c>
      <c r="S35" s="25">
        <v>22.5</v>
      </c>
      <c r="T35" s="26">
        <v>83.352714538574219</v>
      </c>
      <c r="U35" s="2">
        <f t="shared" si="5"/>
        <v>0.43690621852874756</v>
      </c>
      <c r="V35" s="48">
        <f t="shared" si="6"/>
        <v>8.7315834217291406E-3</v>
      </c>
      <c r="W35" s="3">
        <f t="shared" si="7"/>
        <v>22.5</v>
      </c>
      <c r="X35" s="4">
        <f t="shared" si="8"/>
        <v>83.37469482421875</v>
      </c>
    </row>
    <row r="36" spans="1:24" x14ac:dyDescent="0.25">
      <c r="A36" s="1">
        <v>43266.552777777775</v>
      </c>
      <c r="B36">
        <v>66</v>
      </c>
      <c r="C36">
        <f t="shared" si="0"/>
        <v>1.1000000000000001</v>
      </c>
      <c r="D36" s="27">
        <v>0.43690621852874756</v>
      </c>
      <c r="E36" s="25">
        <v>22.5</v>
      </c>
      <c r="F36" s="26">
        <v>83.396675109863281</v>
      </c>
      <c r="G36" s="27">
        <v>0.43323472142219543</v>
      </c>
      <c r="H36" s="25">
        <v>22.5</v>
      </c>
      <c r="I36" s="26">
        <v>83.338058471679688</v>
      </c>
      <c r="J36" s="2">
        <f t="shared" si="1"/>
        <v>0.4350704699754715</v>
      </c>
      <c r="K36" s="48">
        <f t="shared" si="2"/>
        <v>8.6948959337638174E-3</v>
      </c>
      <c r="L36" s="3">
        <f t="shared" si="3"/>
        <v>22.5</v>
      </c>
      <c r="M36" s="4">
        <f t="shared" si="4"/>
        <v>83.367366790771484</v>
      </c>
      <c r="O36" s="27">
        <v>0.43218204379081726</v>
      </c>
      <c r="P36" s="25">
        <v>22.399999618530273</v>
      </c>
      <c r="Q36" s="26">
        <v>83.396675109863281</v>
      </c>
      <c r="R36" s="27">
        <v>0.43587589263916016</v>
      </c>
      <c r="S36" s="25">
        <v>22.399999618530273</v>
      </c>
      <c r="T36" s="26">
        <v>83.352714538574219</v>
      </c>
      <c r="U36" s="2">
        <f t="shared" si="5"/>
        <v>0.43402896821498871</v>
      </c>
      <c r="V36" s="48">
        <f t="shared" si="6"/>
        <v>8.6243204958437614E-3</v>
      </c>
      <c r="W36" s="3">
        <f t="shared" si="7"/>
        <v>22.399999618530273</v>
      </c>
      <c r="X36" s="4">
        <f t="shared" si="8"/>
        <v>83.37469482421875</v>
      </c>
    </row>
    <row r="37" spans="1:24" x14ac:dyDescent="0.25">
      <c r="A37" s="1">
        <v>43266.554166666669</v>
      </c>
      <c r="B37">
        <v>68</v>
      </c>
      <c r="C37">
        <f t="shared" si="0"/>
        <v>1.1333333333333333</v>
      </c>
      <c r="D37" s="27">
        <v>0.42181336879730225</v>
      </c>
      <c r="E37" s="25">
        <v>22.799999237060547</v>
      </c>
      <c r="F37" s="26">
        <v>83.396675109863281</v>
      </c>
      <c r="G37" s="27">
        <v>0.41820812225341797</v>
      </c>
      <c r="H37" s="25">
        <v>22.799999237060547</v>
      </c>
      <c r="I37" s="26">
        <v>83.352714538574219</v>
      </c>
      <c r="J37" s="2">
        <f t="shared" si="1"/>
        <v>0.42001074552536011</v>
      </c>
      <c r="K37" s="48">
        <f t="shared" si="2"/>
        <v>8.5398283910124509E-3</v>
      </c>
      <c r="L37" s="3">
        <f t="shared" si="3"/>
        <v>22.799999237060547</v>
      </c>
      <c r="M37" s="4">
        <f t="shared" si="4"/>
        <v>83.37469482421875</v>
      </c>
      <c r="O37" s="27">
        <v>0.41712471842765808</v>
      </c>
      <c r="P37" s="25">
        <v>22.700000762939453</v>
      </c>
      <c r="Q37" s="26">
        <v>83.411331176757813</v>
      </c>
      <c r="R37" s="27">
        <v>0.42075186967849731</v>
      </c>
      <c r="S37" s="25">
        <v>22.700000762939453</v>
      </c>
      <c r="T37" s="26">
        <v>83.36737060546875</v>
      </c>
      <c r="U37" s="2">
        <f t="shared" si="5"/>
        <v>0.4189382940530777</v>
      </c>
      <c r="V37" s="48">
        <f t="shared" si="6"/>
        <v>8.4692733220794146E-3</v>
      </c>
      <c r="W37" s="3">
        <f t="shared" si="7"/>
        <v>22.700000762939453</v>
      </c>
      <c r="X37" s="4">
        <f t="shared" si="8"/>
        <v>83.389350891113281</v>
      </c>
    </row>
    <row r="38" spans="1:24" x14ac:dyDescent="0.25">
      <c r="A38" s="1">
        <v>43266.555555555555</v>
      </c>
      <c r="B38">
        <v>70</v>
      </c>
      <c r="C38">
        <f t="shared" si="0"/>
        <v>1.1666666666666667</v>
      </c>
      <c r="D38" s="27">
        <v>0.41068008542060852</v>
      </c>
      <c r="E38" s="25">
        <v>23.100000381469727</v>
      </c>
      <c r="F38" s="26">
        <v>83.396675109863281</v>
      </c>
      <c r="G38" s="27">
        <v>0.40359941124916077</v>
      </c>
      <c r="H38" s="25">
        <v>23.100000381469727</v>
      </c>
      <c r="I38" s="26">
        <v>83.38201904296875</v>
      </c>
      <c r="J38" s="2">
        <f t="shared" si="1"/>
        <v>0.40713974833488464</v>
      </c>
      <c r="K38" s="48">
        <f t="shared" si="2"/>
        <v>8.4216766146985225E-3</v>
      </c>
      <c r="L38" s="3">
        <f t="shared" si="3"/>
        <v>23.100000381469727</v>
      </c>
      <c r="M38" s="4">
        <f t="shared" si="4"/>
        <v>83.389347076416016</v>
      </c>
      <c r="O38" s="27">
        <v>0.4000590443611145</v>
      </c>
      <c r="P38" s="25">
        <v>23.100000381469727</v>
      </c>
      <c r="Q38" s="26">
        <v>83.425987243652344</v>
      </c>
      <c r="R38" s="27">
        <v>0.40359941124916077</v>
      </c>
      <c r="S38" s="25">
        <v>23.100000381469727</v>
      </c>
      <c r="T38" s="26">
        <v>83.38201904296875</v>
      </c>
      <c r="U38" s="2">
        <f t="shared" si="5"/>
        <v>0.40182922780513763</v>
      </c>
      <c r="V38" s="48">
        <f t="shared" si="6"/>
        <v>8.3118286159704294E-3</v>
      </c>
      <c r="W38" s="3">
        <f t="shared" si="7"/>
        <v>23.100000381469727</v>
      </c>
      <c r="X38" s="4">
        <f t="shared" si="8"/>
        <v>83.404003143310547</v>
      </c>
    </row>
    <row r="39" spans="1:24" x14ac:dyDescent="0.25">
      <c r="A39" s="1">
        <v>43266.556944444441</v>
      </c>
      <c r="B39">
        <v>72</v>
      </c>
      <c r="C39">
        <f t="shared" si="0"/>
        <v>1.2</v>
      </c>
      <c r="D39" s="27">
        <v>0.41209819912910461</v>
      </c>
      <c r="E39" s="25">
        <v>22.899999618530273</v>
      </c>
      <c r="F39" s="26">
        <v>83.411331176757813</v>
      </c>
      <c r="G39" s="27">
        <v>0.40604871511459351</v>
      </c>
      <c r="H39" s="25">
        <v>23</v>
      </c>
      <c r="I39" s="26">
        <v>83.38201904296875</v>
      </c>
      <c r="J39" s="2">
        <f t="shared" si="1"/>
        <v>0.40907345712184906</v>
      </c>
      <c r="K39" s="48">
        <f t="shared" si="2"/>
        <v>8.3892938937535685E-3</v>
      </c>
      <c r="L39" s="3">
        <f t="shared" si="3"/>
        <v>22.949999809265137</v>
      </c>
      <c r="M39" s="4">
        <f t="shared" si="4"/>
        <v>83.396675109863281</v>
      </c>
      <c r="O39" s="27">
        <v>0.40493127703666687</v>
      </c>
      <c r="P39" s="25">
        <v>22.899999618530273</v>
      </c>
      <c r="Q39" s="26">
        <v>83.425987243652344</v>
      </c>
      <c r="R39" s="27">
        <v>0.40851473808288574</v>
      </c>
      <c r="S39" s="25">
        <v>22.899999618530273</v>
      </c>
      <c r="T39" s="26">
        <v>83.38201904296875</v>
      </c>
      <c r="U39" s="2">
        <f t="shared" si="5"/>
        <v>0.40672300755977631</v>
      </c>
      <c r="V39" s="48">
        <f t="shared" si="6"/>
        <v>8.3172205373990681E-3</v>
      </c>
      <c r="W39" s="3">
        <f t="shared" si="7"/>
        <v>22.899999618530273</v>
      </c>
      <c r="X39" s="4">
        <f t="shared" si="8"/>
        <v>83.404003143310547</v>
      </c>
    </row>
    <row r="40" spans="1:24" x14ac:dyDescent="0.25">
      <c r="A40" s="1">
        <v>43266.558333333334</v>
      </c>
      <c r="B40">
        <v>74</v>
      </c>
      <c r="C40">
        <f t="shared" si="0"/>
        <v>1.2333333333333334</v>
      </c>
      <c r="D40" s="27">
        <v>0.42696228623390198</v>
      </c>
      <c r="E40" s="25">
        <v>22.600000381469727</v>
      </c>
      <c r="F40" s="26">
        <v>83.425987243652344</v>
      </c>
      <c r="G40" s="27">
        <v>0.41966378688812256</v>
      </c>
      <c r="H40" s="25">
        <v>22.600000381469727</v>
      </c>
      <c r="I40" s="26">
        <v>83.38201904296875</v>
      </c>
      <c r="J40" s="2">
        <f t="shared" si="1"/>
        <v>0.42331303656101227</v>
      </c>
      <c r="K40" s="48">
        <f t="shared" si="2"/>
        <v>8.5086971006615979E-3</v>
      </c>
      <c r="L40" s="3">
        <f t="shared" si="3"/>
        <v>22.600000381469727</v>
      </c>
      <c r="M40" s="4">
        <f t="shared" si="4"/>
        <v>83.404003143310547</v>
      </c>
      <c r="O40" s="27">
        <v>0.4185488224029541</v>
      </c>
      <c r="P40" s="25">
        <v>22.5</v>
      </c>
      <c r="Q40" s="26">
        <v>83.425987243652344</v>
      </c>
      <c r="R40" s="27">
        <v>0.42222028970718384</v>
      </c>
      <c r="S40" s="25">
        <v>22.5</v>
      </c>
      <c r="T40" s="26">
        <v>83.38201904296875</v>
      </c>
      <c r="U40" s="2">
        <f t="shared" si="5"/>
        <v>0.42038455605506897</v>
      </c>
      <c r="V40" s="48">
        <f t="shared" si="6"/>
        <v>8.401397519041915E-3</v>
      </c>
      <c r="W40" s="3">
        <f t="shared" si="7"/>
        <v>22.5</v>
      </c>
      <c r="X40" s="4">
        <f t="shared" si="8"/>
        <v>83.404003143310547</v>
      </c>
    </row>
    <row r="41" spans="1:24" x14ac:dyDescent="0.25">
      <c r="A41" s="1">
        <v>43266.55972222222</v>
      </c>
      <c r="B41">
        <v>76</v>
      </c>
      <c r="C41">
        <f t="shared" si="0"/>
        <v>1.2666666666666666</v>
      </c>
      <c r="D41" s="27">
        <v>0.44596800208091736</v>
      </c>
      <c r="E41" s="25">
        <v>22.299999237060547</v>
      </c>
      <c r="F41" s="26">
        <v>83.440643310546875</v>
      </c>
      <c r="G41" s="27">
        <v>0.43853521347045898</v>
      </c>
      <c r="H41" s="25">
        <v>22.299999237060547</v>
      </c>
      <c r="I41" s="26">
        <v>83.396675109863281</v>
      </c>
      <c r="J41" s="2">
        <f t="shared" si="1"/>
        <v>0.44225160777568817</v>
      </c>
      <c r="K41" s="48">
        <f t="shared" si="2"/>
        <v>8.7372549164237701E-3</v>
      </c>
      <c r="L41" s="3">
        <f t="shared" si="3"/>
        <v>22.299999237060547</v>
      </c>
      <c r="M41" s="4">
        <f t="shared" si="4"/>
        <v>83.418659210205078</v>
      </c>
      <c r="O41" s="27">
        <v>0.43747368454933167</v>
      </c>
      <c r="P41" s="25">
        <v>22.200000762939453</v>
      </c>
      <c r="Q41" s="26">
        <v>83.440643310546875</v>
      </c>
      <c r="R41" s="27">
        <v>0.44121277332305908</v>
      </c>
      <c r="S41" s="25">
        <v>22.200000762939453</v>
      </c>
      <c r="T41" s="26">
        <v>83.396675109863281</v>
      </c>
      <c r="U41" s="2">
        <f t="shared" si="5"/>
        <v>0.43934322893619537</v>
      </c>
      <c r="V41" s="48">
        <f t="shared" si="6"/>
        <v>8.6299247945882031E-3</v>
      </c>
      <c r="W41" s="3">
        <f t="shared" si="7"/>
        <v>22.200000762939453</v>
      </c>
      <c r="X41" s="4">
        <f t="shared" si="8"/>
        <v>83.418659210205078</v>
      </c>
    </row>
    <row r="42" spans="1:24" x14ac:dyDescent="0.25">
      <c r="A42" s="1">
        <v>43266.561111111114</v>
      </c>
      <c r="B42">
        <v>78</v>
      </c>
      <c r="C42">
        <f t="shared" si="0"/>
        <v>1.3</v>
      </c>
      <c r="D42" s="27">
        <v>0.4772925078868866</v>
      </c>
      <c r="E42" s="25">
        <v>22.5</v>
      </c>
      <c r="F42" s="26">
        <v>83.440643310546875</v>
      </c>
      <c r="G42" s="27">
        <v>0.46994954347610474</v>
      </c>
      <c r="H42" s="25">
        <v>22.5</v>
      </c>
      <c r="I42" s="26">
        <v>83.396675109863281</v>
      </c>
      <c r="J42" s="2">
        <f t="shared" si="1"/>
        <v>0.47362102568149567</v>
      </c>
      <c r="K42" s="48">
        <f t="shared" si="2"/>
        <v>9.4653299052340992E-3</v>
      </c>
      <c r="L42" s="3">
        <f t="shared" si="3"/>
        <v>22.5</v>
      </c>
      <c r="M42" s="4">
        <f t="shared" si="4"/>
        <v>83.418659210205078</v>
      </c>
      <c r="O42" s="27">
        <v>0.46912068128585815</v>
      </c>
      <c r="P42" s="25">
        <v>22.399999618530273</v>
      </c>
      <c r="Q42" s="26">
        <v>83.440643310546875</v>
      </c>
      <c r="R42" s="27">
        <v>0.47281453013420105</v>
      </c>
      <c r="S42" s="25">
        <v>22.399999618530273</v>
      </c>
      <c r="T42" s="26">
        <v>83.396675109863281</v>
      </c>
      <c r="U42" s="2">
        <f t="shared" si="5"/>
        <v>0.4709676057100296</v>
      </c>
      <c r="V42" s="48">
        <f t="shared" si="6"/>
        <v>9.3583052566932386E-3</v>
      </c>
      <c r="W42" s="3">
        <f t="shared" si="7"/>
        <v>22.399999618530273</v>
      </c>
      <c r="X42" s="4">
        <f t="shared" si="8"/>
        <v>83.418659210205078</v>
      </c>
    </row>
    <row r="43" spans="1:24" x14ac:dyDescent="0.25">
      <c r="A43" s="1">
        <v>43266.5625</v>
      </c>
      <c r="B43">
        <v>80</v>
      </c>
      <c r="C43">
        <f t="shared" si="0"/>
        <v>1.3333333333333333</v>
      </c>
      <c r="D43" s="27">
        <v>0.49692246317863464</v>
      </c>
      <c r="E43" s="25">
        <v>22.700000762939453</v>
      </c>
      <c r="F43" s="26">
        <v>83.440643310546875</v>
      </c>
      <c r="G43" s="27">
        <v>0.48966813087463379</v>
      </c>
      <c r="H43" s="25">
        <v>22.700000762939453</v>
      </c>
      <c r="I43" s="26">
        <v>83.396675109863281</v>
      </c>
      <c r="J43" s="2">
        <f t="shared" si="1"/>
        <v>0.49329529702663422</v>
      </c>
      <c r="K43" s="48">
        <f t="shared" si="2"/>
        <v>9.9724774705976099E-3</v>
      </c>
      <c r="L43" s="3">
        <f t="shared" si="3"/>
        <v>22.700000762939453</v>
      </c>
      <c r="M43" s="4">
        <f t="shared" si="4"/>
        <v>83.418659210205078</v>
      </c>
      <c r="O43" s="27">
        <v>0.48966813087463379</v>
      </c>
      <c r="P43" s="25">
        <v>22.700000762939453</v>
      </c>
      <c r="Q43" s="26">
        <v>83.440643310546875</v>
      </c>
      <c r="R43" s="27">
        <v>0.48966813087463379</v>
      </c>
      <c r="S43" s="25">
        <v>22.700000762939453</v>
      </c>
      <c r="T43" s="26">
        <v>83.396675109863281</v>
      </c>
      <c r="U43" s="2">
        <f t="shared" si="5"/>
        <v>0.48966813087463379</v>
      </c>
      <c r="V43" s="48">
        <f t="shared" si="6"/>
        <v>9.8991505344784812E-3</v>
      </c>
      <c r="W43" s="3">
        <f t="shared" si="7"/>
        <v>22.700000762939453</v>
      </c>
      <c r="X43" s="4">
        <f t="shared" si="8"/>
        <v>83.418659210205078</v>
      </c>
    </row>
    <row r="44" spans="1:24" x14ac:dyDescent="0.25">
      <c r="A44" s="1">
        <v>43266.563888888886</v>
      </c>
      <c r="B44">
        <v>82</v>
      </c>
      <c r="C44">
        <f t="shared" si="0"/>
        <v>1.3666666666666667</v>
      </c>
      <c r="D44" s="27">
        <v>0.51089507341384888</v>
      </c>
      <c r="E44" s="25">
        <v>22.600000381469727</v>
      </c>
      <c r="F44" s="26">
        <v>83.440643310546875</v>
      </c>
      <c r="G44" s="27">
        <v>0.50724577903747559</v>
      </c>
      <c r="H44" s="25">
        <v>22.600000381469727</v>
      </c>
      <c r="I44" s="26">
        <v>83.38201904296875</v>
      </c>
      <c r="J44" s="2">
        <f t="shared" si="1"/>
        <v>0.50907042622566223</v>
      </c>
      <c r="K44" s="48">
        <f t="shared" si="2"/>
        <v>1.0232441917801772E-2</v>
      </c>
      <c r="L44" s="3">
        <f t="shared" si="3"/>
        <v>22.600000381469727</v>
      </c>
      <c r="M44" s="4">
        <f t="shared" si="4"/>
        <v>83.411331176757813</v>
      </c>
      <c r="O44" s="27">
        <v>0.51033580303192139</v>
      </c>
      <c r="P44" s="25">
        <v>22.5</v>
      </c>
      <c r="Q44" s="26">
        <v>83.440643310546875</v>
      </c>
      <c r="R44" s="27">
        <v>0.50724577903747559</v>
      </c>
      <c r="S44" s="25">
        <v>22.600000381469727</v>
      </c>
      <c r="T44" s="26">
        <v>83.396675109863281</v>
      </c>
      <c r="U44" s="2">
        <f t="shared" si="5"/>
        <v>0.50879079103469849</v>
      </c>
      <c r="V44" s="48">
        <f t="shared" si="6"/>
        <v>1.0197473591694952E-2</v>
      </c>
      <c r="W44" s="3">
        <f t="shared" si="7"/>
        <v>22.550000190734863</v>
      </c>
      <c r="X44" s="4">
        <f t="shared" si="8"/>
        <v>83.418659210205078</v>
      </c>
    </row>
    <row r="45" spans="1:24" x14ac:dyDescent="0.25">
      <c r="A45" s="1">
        <v>43266.56527777778</v>
      </c>
      <c r="B45">
        <v>84</v>
      </c>
      <c r="C45">
        <f t="shared" si="0"/>
        <v>1.4</v>
      </c>
      <c r="D45" s="27">
        <v>0.53095096349716187</v>
      </c>
      <c r="E45" s="25">
        <v>22.200000762939453</v>
      </c>
      <c r="F45" s="26">
        <v>83.440643310546875</v>
      </c>
      <c r="G45" s="27">
        <v>0.52721184492111206</v>
      </c>
      <c r="H45" s="25">
        <v>22.200000762939453</v>
      </c>
      <c r="I45" s="26">
        <v>83.396675109863281</v>
      </c>
      <c r="J45" s="2">
        <f t="shared" si="1"/>
        <v>0.52908140420913696</v>
      </c>
      <c r="K45" s="48">
        <f t="shared" si="2"/>
        <v>1.0392632520127157E-2</v>
      </c>
      <c r="L45" s="3">
        <f t="shared" si="3"/>
        <v>22.200000762939453</v>
      </c>
      <c r="M45" s="4">
        <f t="shared" si="4"/>
        <v>83.418659210205078</v>
      </c>
      <c r="O45" s="27">
        <v>0.52667140960693359</v>
      </c>
      <c r="P45" s="25">
        <v>22.100000381469727</v>
      </c>
      <c r="Q45" s="26">
        <v>83.440643310546875</v>
      </c>
      <c r="R45" s="27">
        <v>0.5304332971572876</v>
      </c>
      <c r="S45" s="25">
        <v>22.100000381469727</v>
      </c>
      <c r="T45" s="26">
        <v>83.396675109863281</v>
      </c>
      <c r="U45" s="2">
        <f t="shared" si="5"/>
        <v>0.5285523533821106</v>
      </c>
      <c r="V45" s="48">
        <f t="shared" si="6"/>
        <v>1.0322539320422767E-2</v>
      </c>
      <c r="W45" s="3">
        <f t="shared" si="7"/>
        <v>22.100000381469727</v>
      </c>
      <c r="X45" s="4">
        <f t="shared" si="8"/>
        <v>83.418659210205078</v>
      </c>
    </row>
    <row r="46" spans="1:24" x14ac:dyDescent="0.25">
      <c r="A46" s="1">
        <v>43266.566666666666</v>
      </c>
      <c r="B46">
        <v>86</v>
      </c>
      <c r="C46">
        <f t="shared" si="0"/>
        <v>1.4333333333333333</v>
      </c>
      <c r="D46" s="27">
        <v>0.55217528343200684</v>
      </c>
      <c r="E46" s="25">
        <v>21.899999618530273</v>
      </c>
      <c r="F46" s="26">
        <v>83.440643310546875</v>
      </c>
      <c r="G46" s="27">
        <v>0.5483672022819519</v>
      </c>
      <c r="H46" s="25">
        <v>21.899999618530273</v>
      </c>
      <c r="I46" s="26">
        <v>83.411331176757813</v>
      </c>
      <c r="J46" s="2">
        <f t="shared" si="1"/>
        <v>0.55027124285697937</v>
      </c>
      <c r="K46" s="48">
        <f t="shared" si="2"/>
        <v>1.0623321693643292E-2</v>
      </c>
      <c r="L46" s="3">
        <f t="shared" si="3"/>
        <v>21.899999618530273</v>
      </c>
      <c r="M46" s="4">
        <f t="shared" si="4"/>
        <v>83.425987243652344</v>
      </c>
      <c r="O46" s="27">
        <v>0.55172556638717651</v>
      </c>
      <c r="P46" s="25">
        <v>21.799999237060547</v>
      </c>
      <c r="Q46" s="26">
        <v>83.440643310546875</v>
      </c>
      <c r="R46" s="27">
        <v>0.55172556638717651</v>
      </c>
      <c r="S46" s="25">
        <v>21.799999237060547</v>
      </c>
      <c r="T46" s="26">
        <v>83.411331176757813</v>
      </c>
      <c r="U46" s="2">
        <f t="shared" si="5"/>
        <v>0.55172556638717651</v>
      </c>
      <c r="V46" s="48">
        <f t="shared" si="6"/>
        <v>1.0590004388820004E-2</v>
      </c>
      <c r="W46" s="3">
        <f t="shared" si="7"/>
        <v>21.799999237060547</v>
      </c>
      <c r="X46" s="4">
        <f t="shared" si="8"/>
        <v>83.425987243652344</v>
      </c>
    </row>
    <row r="47" spans="1:24" x14ac:dyDescent="0.25">
      <c r="A47" s="1">
        <v>43266.568055555552</v>
      </c>
      <c r="B47">
        <v>88</v>
      </c>
      <c r="C47">
        <f t="shared" si="0"/>
        <v>1.4666666666666666</v>
      </c>
      <c r="D47" s="27">
        <v>0.55260163545608521</v>
      </c>
      <c r="E47" s="25">
        <v>22</v>
      </c>
      <c r="F47" s="26">
        <v>83.455299377441406</v>
      </c>
      <c r="G47" s="27">
        <v>0.54881668090820313</v>
      </c>
      <c r="H47" s="25">
        <v>22</v>
      </c>
      <c r="I47" s="26">
        <v>83.425987243652344</v>
      </c>
      <c r="J47" s="2">
        <f t="shared" si="1"/>
        <v>0.55070915818214417</v>
      </c>
      <c r="K47" s="48">
        <f t="shared" si="2"/>
        <v>1.0693363132990305E-2</v>
      </c>
      <c r="L47" s="3">
        <f t="shared" si="3"/>
        <v>22</v>
      </c>
      <c r="M47" s="4">
        <f t="shared" si="4"/>
        <v>83.440643310546875</v>
      </c>
      <c r="O47" s="27">
        <v>0.55217528343200684</v>
      </c>
      <c r="P47" s="25">
        <v>21.899999618530273</v>
      </c>
      <c r="Q47" s="26">
        <v>83.455299377441406</v>
      </c>
      <c r="R47" s="27">
        <v>0.55598336458206177</v>
      </c>
      <c r="S47" s="25">
        <v>21.899999618530273</v>
      </c>
      <c r="T47" s="26">
        <v>83.411331176757813</v>
      </c>
      <c r="U47" s="2">
        <f t="shared" si="5"/>
        <v>0.5540793240070343</v>
      </c>
      <c r="V47" s="48">
        <f t="shared" si="6"/>
        <v>1.0696839020993519E-2</v>
      </c>
      <c r="W47" s="3">
        <f t="shared" si="7"/>
        <v>21.899999618530273</v>
      </c>
      <c r="X47" s="4">
        <f t="shared" si="8"/>
        <v>83.433315277099609</v>
      </c>
    </row>
    <row r="48" spans="1:24" x14ac:dyDescent="0.25">
      <c r="A48" s="1">
        <v>43266.569444444445</v>
      </c>
      <c r="B48">
        <v>90</v>
      </c>
      <c r="C48">
        <f t="shared" si="0"/>
        <v>1.5</v>
      </c>
      <c r="D48" s="27">
        <v>0.54590731859207153</v>
      </c>
      <c r="E48" s="25">
        <v>22.200000762939453</v>
      </c>
      <c r="F48" s="26">
        <v>83.455299377441406</v>
      </c>
      <c r="G48" s="27">
        <v>0.5421682596206665</v>
      </c>
      <c r="H48" s="25">
        <v>22.200000762939453</v>
      </c>
      <c r="I48" s="26">
        <v>83.411331176757813</v>
      </c>
      <c r="J48" s="2">
        <f t="shared" si="1"/>
        <v>0.54403778910636902</v>
      </c>
      <c r="K48" s="48">
        <f t="shared" si="2"/>
        <v>1.0686417580100785E-2</v>
      </c>
      <c r="L48" s="3">
        <f t="shared" si="3"/>
        <v>22.200000762939453</v>
      </c>
      <c r="M48" s="4">
        <f t="shared" si="4"/>
        <v>83.433315277099609</v>
      </c>
      <c r="O48" s="27">
        <v>0.54548108577728271</v>
      </c>
      <c r="P48" s="25">
        <v>22.100000381469727</v>
      </c>
      <c r="Q48" s="26">
        <v>83.455299377441406</v>
      </c>
      <c r="R48" s="27">
        <v>0.54590731859207153</v>
      </c>
      <c r="S48" s="25">
        <v>22.200000762939453</v>
      </c>
      <c r="T48" s="26">
        <v>83.411331176757813</v>
      </c>
      <c r="U48" s="2">
        <f t="shared" si="5"/>
        <v>0.54569420218467712</v>
      </c>
      <c r="V48" s="48">
        <f t="shared" si="6"/>
        <v>1.0688097113837161E-2</v>
      </c>
      <c r="W48" s="3">
        <f t="shared" si="7"/>
        <v>22.15000057220459</v>
      </c>
      <c r="X48" s="4">
        <f t="shared" si="8"/>
        <v>83.433315277099609</v>
      </c>
    </row>
    <row r="49" spans="1:24" x14ac:dyDescent="0.25">
      <c r="A49" s="1">
        <v>43266.570833333331</v>
      </c>
      <c r="B49">
        <v>92</v>
      </c>
      <c r="C49">
        <f t="shared" si="0"/>
        <v>1.5333333333333334</v>
      </c>
      <c r="D49" s="27">
        <v>0.54669183492660522</v>
      </c>
      <c r="E49" s="25">
        <v>22.399999618530273</v>
      </c>
      <c r="F49" s="26">
        <v>83.440643310546875</v>
      </c>
      <c r="G49" s="27">
        <v>0.54299795627593994</v>
      </c>
      <c r="H49" s="25">
        <v>22.399999618530273</v>
      </c>
      <c r="I49" s="26">
        <v>83.396675109863281</v>
      </c>
      <c r="J49" s="2">
        <f t="shared" si="1"/>
        <v>0.54484489560127258</v>
      </c>
      <c r="K49" s="48">
        <f t="shared" si="2"/>
        <v>1.0826275074483927E-2</v>
      </c>
      <c r="L49" s="3">
        <f t="shared" si="3"/>
        <v>22.399999618530273</v>
      </c>
      <c r="M49" s="4">
        <f t="shared" si="4"/>
        <v>83.418659210205078</v>
      </c>
      <c r="O49" s="27">
        <v>0.54299795627593994</v>
      </c>
      <c r="P49" s="25">
        <v>22.399999618530273</v>
      </c>
      <c r="Q49" s="26">
        <v>83.440643310546875</v>
      </c>
      <c r="R49" s="27">
        <v>0.54299795627593994</v>
      </c>
      <c r="S49" s="25">
        <v>22.399999618530273</v>
      </c>
      <c r="T49" s="26">
        <v>83.396675109863281</v>
      </c>
      <c r="U49" s="2">
        <f t="shared" si="5"/>
        <v>0.54299795627593994</v>
      </c>
      <c r="V49" s="48">
        <f t="shared" si="6"/>
        <v>1.0789575688395588E-2</v>
      </c>
      <c r="W49" s="3">
        <f t="shared" si="7"/>
        <v>22.399999618530273</v>
      </c>
      <c r="X49" s="4">
        <f t="shared" si="8"/>
        <v>83.418659210205078</v>
      </c>
    </row>
    <row r="50" spans="1:24" x14ac:dyDescent="0.25">
      <c r="A50" s="1">
        <v>43266.572222222225</v>
      </c>
      <c r="B50">
        <v>94</v>
      </c>
      <c r="C50">
        <f t="shared" si="0"/>
        <v>1.5666666666666667</v>
      </c>
      <c r="D50" s="27">
        <v>0.55072212219238281</v>
      </c>
      <c r="E50" s="25">
        <v>22.5</v>
      </c>
      <c r="F50" s="26">
        <v>83.440643310546875</v>
      </c>
      <c r="G50" s="27">
        <v>0.54705065488815308</v>
      </c>
      <c r="H50" s="25">
        <v>22.5</v>
      </c>
      <c r="I50" s="26">
        <v>83.38201904296875</v>
      </c>
      <c r="J50" s="2">
        <f t="shared" si="1"/>
        <v>0.54888638854026794</v>
      </c>
      <c r="K50" s="48">
        <f t="shared" si="2"/>
        <v>1.0969510360209342E-2</v>
      </c>
      <c r="L50" s="3">
        <f t="shared" si="3"/>
        <v>22.5</v>
      </c>
      <c r="M50" s="4">
        <f t="shared" si="4"/>
        <v>83.411331176757813</v>
      </c>
      <c r="O50" s="27">
        <v>0.54705065488815308</v>
      </c>
      <c r="P50" s="25">
        <v>22.5</v>
      </c>
      <c r="Q50" s="26">
        <v>83.440643310546875</v>
      </c>
      <c r="R50" s="27">
        <v>0.54705065488815308</v>
      </c>
      <c r="S50" s="25">
        <v>22.5</v>
      </c>
      <c r="T50" s="26">
        <v>83.396675109863281</v>
      </c>
      <c r="U50" s="2">
        <f t="shared" si="5"/>
        <v>0.54705065488815308</v>
      </c>
      <c r="V50" s="48">
        <f t="shared" si="6"/>
        <v>1.0932823170044155E-2</v>
      </c>
      <c r="W50" s="3">
        <f t="shared" si="7"/>
        <v>22.5</v>
      </c>
      <c r="X50" s="4">
        <f t="shared" si="8"/>
        <v>83.418659210205078</v>
      </c>
    </row>
    <row r="51" spans="1:24" x14ac:dyDescent="0.25">
      <c r="A51" s="1">
        <v>43266.573611111111</v>
      </c>
      <c r="B51">
        <v>96</v>
      </c>
      <c r="C51">
        <f t="shared" si="0"/>
        <v>1.6</v>
      </c>
      <c r="D51" s="27">
        <v>0.54373830556869507</v>
      </c>
      <c r="E51" s="25">
        <v>22.600000381469727</v>
      </c>
      <c r="F51" s="26">
        <v>83.425987243652344</v>
      </c>
      <c r="G51" s="27">
        <v>0.54373830556869507</v>
      </c>
      <c r="H51" s="25">
        <v>22.600000381469727</v>
      </c>
      <c r="I51" s="26">
        <v>83.38201904296875</v>
      </c>
      <c r="J51" s="2">
        <f t="shared" si="1"/>
        <v>0.54373830556869507</v>
      </c>
      <c r="K51" s="48">
        <f t="shared" si="2"/>
        <v>1.0929274897122584E-2</v>
      </c>
      <c r="L51" s="3">
        <f t="shared" si="3"/>
        <v>22.600000381469727</v>
      </c>
      <c r="M51" s="4">
        <f t="shared" si="4"/>
        <v>83.404003143310547</v>
      </c>
      <c r="O51" s="27">
        <v>0.54373830556869507</v>
      </c>
      <c r="P51" s="25">
        <v>22.600000381469727</v>
      </c>
      <c r="Q51" s="26">
        <v>83.425987243652344</v>
      </c>
      <c r="R51" s="27">
        <v>0.54373830556869507</v>
      </c>
      <c r="S51" s="25">
        <v>22.600000381469727</v>
      </c>
      <c r="T51" s="26">
        <v>83.38201904296875</v>
      </c>
      <c r="U51" s="2">
        <f t="shared" si="5"/>
        <v>0.54373830556869507</v>
      </c>
      <c r="V51" s="48">
        <f t="shared" si="6"/>
        <v>1.0929274897122584E-2</v>
      </c>
      <c r="W51" s="3">
        <f t="shared" si="7"/>
        <v>22.600000381469727</v>
      </c>
      <c r="X51" s="4">
        <f t="shared" si="8"/>
        <v>83.404003143310547</v>
      </c>
    </row>
    <row r="52" spans="1:24" x14ac:dyDescent="0.25">
      <c r="A52" s="1">
        <v>43266.574999999997</v>
      </c>
      <c r="B52">
        <v>98</v>
      </c>
      <c r="C52">
        <f t="shared" si="0"/>
        <v>1.6333333333333333</v>
      </c>
      <c r="D52" s="27">
        <v>0.54407572746276855</v>
      </c>
      <c r="E52" s="25">
        <v>22.700000762939453</v>
      </c>
      <c r="F52" s="26">
        <v>83.411331176757813</v>
      </c>
      <c r="G52" s="27">
        <v>0.54044854640960693</v>
      </c>
      <c r="H52" s="25">
        <v>22.700000762939453</v>
      </c>
      <c r="I52" s="26">
        <v>83.38201904296875</v>
      </c>
      <c r="J52" s="2">
        <f t="shared" si="1"/>
        <v>0.54226213693618774</v>
      </c>
      <c r="K52" s="48">
        <f t="shared" si="2"/>
        <v>1.0962393066281904E-2</v>
      </c>
      <c r="L52" s="3">
        <f t="shared" si="3"/>
        <v>22.700000762939453</v>
      </c>
      <c r="M52" s="4">
        <f t="shared" si="4"/>
        <v>83.396675109863281</v>
      </c>
      <c r="O52" s="27">
        <v>0.54008907079696655</v>
      </c>
      <c r="P52" s="25">
        <v>22.600000381469727</v>
      </c>
      <c r="Q52" s="26">
        <v>83.425987243652344</v>
      </c>
      <c r="R52" s="27">
        <v>0.54373830556869507</v>
      </c>
      <c r="S52" s="25">
        <v>22.600000381469727</v>
      </c>
      <c r="T52" s="26">
        <v>83.38201904296875</v>
      </c>
      <c r="U52" s="2">
        <f t="shared" si="5"/>
        <v>0.54191368818283081</v>
      </c>
      <c r="V52" s="48">
        <f t="shared" si="6"/>
        <v>1.0892599634798876E-2</v>
      </c>
      <c r="W52" s="3">
        <f t="shared" si="7"/>
        <v>22.600000381469727</v>
      </c>
      <c r="X52" s="4">
        <f t="shared" si="8"/>
        <v>83.404003143310547</v>
      </c>
    </row>
    <row r="53" spans="1:24" x14ac:dyDescent="0.25">
      <c r="A53" s="1">
        <v>43266.576388888891</v>
      </c>
      <c r="B53">
        <v>100</v>
      </c>
      <c r="C53">
        <f t="shared" si="0"/>
        <v>1.6666666666666667</v>
      </c>
      <c r="D53" s="27">
        <v>0.54407572746276855</v>
      </c>
      <c r="E53" s="25">
        <v>22.700000762939453</v>
      </c>
      <c r="F53" s="26">
        <v>83.411331176757813</v>
      </c>
      <c r="G53" s="27">
        <v>0.54044854640960693</v>
      </c>
      <c r="H53" s="25">
        <v>22.700000762939453</v>
      </c>
      <c r="I53" s="26">
        <v>83.36737060546875</v>
      </c>
      <c r="J53" s="2">
        <f t="shared" si="1"/>
        <v>0.54226213693618774</v>
      </c>
      <c r="K53" s="48">
        <f t="shared" si="2"/>
        <v>1.0962393066281904E-2</v>
      </c>
      <c r="L53" s="3">
        <f t="shared" si="3"/>
        <v>22.700000762939453</v>
      </c>
      <c r="M53" s="4">
        <f t="shared" si="4"/>
        <v>83.389350891113281</v>
      </c>
      <c r="O53" s="27">
        <v>0.54044854640960693</v>
      </c>
      <c r="P53" s="25">
        <v>22.700000762939453</v>
      </c>
      <c r="Q53" s="26">
        <v>83.411331176757813</v>
      </c>
      <c r="R53" s="27">
        <v>0.54044854640960693</v>
      </c>
      <c r="S53" s="25">
        <v>22.700000762939453</v>
      </c>
      <c r="T53" s="26">
        <v>83.38201904296875</v>
      </c>
      <c r="U53" s="2">
        <f t="shared" si="5"/>
        <v>0.54044854640960693</v>
      </c>
      <c r="V53" s="48">
        <f t="shared" si="6"/>
        <v>1.0925729447601106E-2</v>
      </c>
      <c r="W53" s="3">
        <f t="shared" si="7"/>
        <v>22.700000762939453</v>
      </c>
      <c r="X53" s="4">
        <f t="shared" si="8"/>
        <v>83.396675109863281</v>
      </c>
    </row>
    <row r="54" spans="1:24" x14ac:dyDescent="0.25">
      <c r="A54" s="1">
        <v>43266.577777777777</v>
      </c>
      <c r="B54">
        <v>102</v>
      </c>
      <c r="C54">
        <f t="shared" si="0"/>
        <v>1.7</v>
      </c>
      <c r="D54" s="27">
        <v>0.54008907079696655</v>
      </c>
      <c r="E54" s="25">
        <v>22.600000381469702</v>
      </c>
      <c r="F54" s="26">
        <v>83.396675109863281</v>
      </c>
      <c r="G54" s="27">
        <v>0.53643983602523804</v>
      </c>
      <c r="H54" s="25">
        <v>22.600000381469727</v>
      </c>
      <c r="I54" s="26">
        <v>83.36737060546875</v>
      </c>
      <c r="J54" s="2">
        <f t="shared" si="1"/>
        <v>0.53826445341110229</v>
      </c>
      <c r="K54" s="48">
        <f t="shared" si="2"/>
        <v>1.0819249110151464E-2</v>
      </c>
      <c r="L54" s="3">
        <f t="shared" si="3"/>
        <v>22.600000381469712</v>
      </c>
      <c r="M54" s="4">
        <f t="shared" si="4"/>
        <v>83.382022857666016</v>
      </c>
      <c r="O54" s="27">
        <v>0.53970766067504883</v>
      </c>
      <c r="P54" s="25">
        <v>22.5</v>
      </c>
      <c r="Q54" s="26">
        <v>83.411331176757813</v>
      </c>
      <c r="R54" s="27">
        <v>0.53970766067504883</v>
      </c>
      <c r="S54" s="25">
        <v>22.5</v>
      </c>
      <c r="T54" s="26">
        <v>83.36737060546875</v>
      </c>
      <c r="U54" s="2">
        <f t="shared" si="5"/>
        <v>0.53970766067504883</v>
      </c>
      <c r="V54" s="48">
        <f t="shared" si="6"/>
        <v>1.0786073218182861E-2</v>
      </c>
      <c r="W54" s="3">
        <f t="shared" si="7"/>
        <v>22.5</v>
      </c>
      <c r="X54" s="4">
        <f t="shared" si="8"/>
        <v>83.389350891113281</v>
      </c>
    </row>
    <row r="55" spans="1:24" x14ac:dyDescent="0.25">
      <c r="A55" s="1">
        <v>43266.579166550924</v>
      </c>
      <c r="B55">
        <v>104</v>
      </c>
      <c r="C55">
        <f t="shared" si="0"/>
        <v>1.7333333333333334</v>
      </c>
      <c r="D55" s="27">
        <v>0.55300498008728027</v>
      </c>
      <c r="E55" s="25">
        <v>22.100000381469727</v>
      </c>
      <c r="F55" s="26">
        <v>83.411331176757813</v>
      </c>
      <c r="G55" s="27">
        <v>0.54590731859207153</v>
      </c>
      <c r="H55" s="25">
        <v>22.200000762939453</v>
      </c>
      <c r="I55" s="26">
        <v>83.352714538574219</v>
      </c>
      <c r="J55" s="2">
        <f t="shared" si="1"/>
        <v>0.5494561493396759</v>
      </c>
      <c r="K55" s="48">
        <f t="shared" si="2"/>
        <v>1.0761779510257679E-2</v>
      </c>
      <c r="L55" s="3">
        <f t="shared" si="3"/>
        <v>22.15000057220459</v>
      </c>
      <c r="M55" s="4">
        <f t="shared" si="4"/>
        <v>83.382022857666016</v>
      </c>
      <c r="O55" s="27">
        <v>0.54924303293228149</v>
      </c>
      <c r="P55" s="25">
        <v>22.100000381469727</v>
      </c>
      <c r="Q55" s="26">
        <v>83.396675109863281</v>
      </c>
      <c r="R55" s="27">
        <v>0.54924303293228149</v>
      </c>
      <c r="S55" s="25">
        <v>22.100000381469727</v>
      </c>
      <c r="T55" s="26">
        <v>83.36737060546875</v>
      </c>
      <c r="U55" s="2">
        <f t="shared" si="5"/>
        <v>0.54924303293228149</v>
      </c>
      <c r="V55" s="48">
        <f t="shared" si="6"/>
        <v>1.0726624841670083E-2</v>
      </c>
      <c r="W55" s="3">
        <f t="shared" si="7"/>
        <v>22.100000381469727</v>
      </c>
      <c r="X55" s="4">
        <f t="shared" si="8"/>
        <v>83.382022857666016</v>
      </c>
    </row>
    <row r="56" spans="1:24" x14ac:dyDescent="0.25">
      <c r="A56" s="1">
        <v>43266.580555381945</v>
      </c>
      <c r="B56">
        <v>106</v>
      </c>
      <c r="C56">
        <f t="shared" si="0"/>
        <v>1.7666666666666666</v>
      </c>
      <c r="D56" s="27">
        <v>0.56705129146575928</v>
      </c>
      <c r="E56" s="25">
        <v>21.799999237060547</v>
      </c>
      <c r="F56" s="26">
        <v>83.411331176757813</v>
      </c>
      <c r="G56" s="27">
        <v>0.55979150533676147</v>
      </c>
      <c r="H56" s="25">
        <v>21.899999618530273</v>
      </c>
      <c r="I56" s="26">
        <v>83.38201904296875</v>
      </c>
      <c r="J56" s="2">
        <f t="shared" si="1"/>
        <v>0.56342139840126038</v>
      </c>
      <c r="K56" s="48">
        <f t="shared" si="2"/>
        <v>1.0845806668178149E-2</v>
      </c>
      <c r="L56" s="3">
        <f t="shared" si="3"/>
        <v>21.84999942779541</v>
      </c>
      <c r="M56" s="4">
        <f t="shared" si="4"/>
        <v>83.396675109863281</v>
      </c>
      <c r="O56" s="27">
        <v>0.56667184829711914</v>
      </c>
      <c r="P56" s="25">
        <v>21.700000762939453</v>
      </c>
      <c r="Q56" s="26">
        <v>83.411331176757813</v>
      </c>
      <c r="R56" s="27">
        <v>0.56321984529495239</v>
      </c>
      <c r="S56" s="25">
        <v>21.799999237060547</v>
      </c>
      <c r="T56" s="26">
        <v>83.36737060546875</v>
      </c>
      <c r="U56" s="2">
        <f t="shared" si="5"/>
        <v>0.56494584679603577</v>
      </c>
      <c r="V56" s="48">
        <f t="shared" si="6"/>
        <v>1.0812444420701891E-2</v>
      </c>
      <c r="W56" s="3">
        <f t="shared" si="7"/>
        <v>21.75</v>
      </c>
      <c r="X56" s="4">
        <f t="shared" si="8"/>
        <v>83.389350891113281</v>
      </c>
    </row>
    <row r="57" spans="1:24" x14ac:dyDescent="0.25">
      <c r="A57" s="1">
        <v>43266.581944212965</v>
      </c>
      <c r="B57">
        <v>108</v>
      </c>
      <c r="C57">
        <f t="shared" si="0"/>
        <v>1.8</v>
      </c>
      <c r="D57" s="27">
        <v>0.56017154455184937</v>
      </c>
      <c r="E57" s="25">
        <v>22</v>
      </c>
      <c r="F57" s="26">
        <v>83.411331176757813</v>
      </c>
      <c r="G57" s="27">
        <v>0.56017154455184937</v>
      </c>
      <c r="H57" s="25">
        <v>22</v>
      </c>
      <c r="I57" s="26">
        <v>83.36737060546875</v>
      </c>
      <c r="J57" s="2">
        <f t="shared" si="1"/>
        <v>0.56017154455184937</v>
      </c>
      <c r="K57" s="48">
        <f t="shared" si="2"/>
        <v>1.0877098471421792E-2</v>
      </c>
      <c r="L57" s="3">
        <f t="shared" si="3"/>
        <v>22</v>
      </c>
      <c r="M57" s="4">
        <f t="shared" si="4"/>
        <v>83.389350891113281</v>
      </c>
      <c r="O57" s="27">
        <v>0.55979150533676147</v>
      </c>
      <c r="P57" s="25">
        <v>21.899999618530273</v>
      </c>
      <c r="Q57" s="26">
        <v>83.411331176757813</v>
      </c>
      <c r="R57" s="27">
        <v>0.56359958648681641</v>
      </c>
      <c r="S57" s="25">
        <v>21.899999618530273</v>
      </c>
      <c r="T57" s="26">
        <v>83.36737060546875</v>
      </c>
      <c r="U57" s="2">
        <f t="shared" si="5"/>
        <v>0.56169554591178894</v>
      </c>
      <c r="V57" s="48">
        <f t="shared" si="6"/>
        <v>1.0843874826397964E-2</v>
      </c>
      <c r="W57" s="3">
        <f t="shared" si="7"/>
        <v>21.899999618530273</v>
      </c>
      <c r="X57" s="4">
        <f t="shared" si="8"/>
        <v>83.389350891113281</v>
      </c>
    </row>
    <row r="58" spans="1:24" x14ac:dyDescent="0.25">
      <c r="A58" s="1">
        <v>43266.583333043978</v>
      </c>
      <c r="B58">
        <v>110</v>
      </c>
      <c r="C58">
        <f t="shared" si="0"/>
        <v>1.8333333333333333</v>
      </c>
      <c r="D58" s="27">
        <v>0.55712461471557617</v>
      </c>
      <c r="E58" s="25">
        <v>22.200000762939453</v>
      </c>
      <c r="F58" s="26">
        <v>83.411331176757813</v>
      </c>
      <c r="G58" s="27">
        <v>0.55374360084533691</v>
      </c>
      <c r="H58" s="25">
        <v>22.299999237060547</v>
      </c>
      <c r="I58" s="26">
        <v>83.352714538574219</v>
      </c>
      <c r="J58" s="2">
        <f t="shared" si="1"/>
        <v>0.55543410778045654</v>
      </c>
      <c r="K58" s="48">
        <f t="shared" si="2"/>
        <v>1.0941758428134043E-2</v>
      </c>
      <c r="L58" s="3">
        <f t="shared" si="3"/>
        <v>22.25</v>
      </c>
      <c r="M58" s="4">
        <f t="shared" si="4"/>
        <v>83.382022857666016</v>
      </c>
      <c r="O58" s="27">
        <v>0.55338549613952637</v>
      </c>
      <c r="P58" s="25">
        <v>22.200000762939453</v>
      </c>
      <c r="Q58" s="26">
        <v>83.411331176757813</v>
      </c>
      <c r="R58" s="27">
        <v>0.55712461471557617</v>
      </c>
      <c r="S58" s="25">
        <v>22.200000762939453</v>
      </c>
      <c r="T58" s="26">
        <v>83.36737060546875</v>
      </c>
      <c r="U58" s="2">
        <f t="shared" si="5"/>
        <v>0.55525505542755127</v>
      </c>
      <c r="V58" s="48">
        <f t="shared" si="6"/>
        <v>1.0906755936030537E-2</v>
      </c>
      <c r="W58" s="3">
        <f t="shared" si="7"/>
        <v>22.200000762939453</v>
      </c>
      <c r="X58" s="4">
        <f t="shared" si="8"/>
        <v>83.389350891113281</v>
      </c>
    </row>
    <row r="59" spans="1:24" x14ac:dyDescent="0.25">
      <c r="A59" s="1">
        <v>43266.584721874999</v>
      </c>
      <c r="B59">
        <v>112</v>
      </c>
      <c r="C59">
        <f t="shared" si="0"/>
        <v>1.8666666666666667</v>
      </c>
      <c r="D59" s="27">
        <v>0.54705065488815308</v>
      </c>
      <c r="E59" s="25">
        <v>22.5</v>
      </c>
      <c r="F59" s="26">
        <v>83.396675109863281</v>
      </c>
      <c r="G59" s="27">
        <v>0.54337912797927856</v>
      </c>
      <c r="H59" s="25">
        <v>22.5</v>
      </c>
      <c r="I59" s="26">
        <v>83.352714538574219</v>
      </c>
      <c r="J59" s="2">
        <f t="shared" si="1"/>
        <v>0.54521489143371582</v>
      </c>
      <c r="K59" s="48">
        <f t="shared" si="2"/>
        <v>1.0896135384278695E-2</v>
      </c>
      <c r="L59" s="3">
        <f t="shared" si="3"/>
        <v>22.5</v>
      </c>
      <c r="M59" s="4">
        <f t="shared" si="4"/>
        <v>83.37469482421875</v>
      </c>
      <c r="O59" s="27">
        <v>0.54337912797927856</v>
      </c>
      <c r="P59" s="25">
        <v>22.5</v>
      </c>
      <c r="Q59" s="26">
        <v>83.411331176757813</v>
      </c>
      <c r="R59" s="27">
        <v>0.54337912797927856</v>
      </c>
      <c r="S59" s="25">
        <v>22.5</v>
      </c>
      <c r="T59" s="26">
        <v>83.352714538574219</v>
      </c>
      <c r="U59" s="2">
        <f t="shared" si="5"/>
        <v>0.54337912797927856</v>
      </c>
      <c r="V59" s="48">
        <f t="shared" si="6"/>
        <v>1.0859447598513233E-2</v>
      </c>
      <c r="W59" s="3">
        <f t="shared" si="7"/>
        <v>22.5</v>
      </c>
      <c r="X59" s="4">
        <f t="shared" si="8"/>
        <v>83.382022857666016</v>
      </c>
    </row>
    <row r="60" spans="1:24" x14ac:dyDescent="0.25">
      <c r="A60" s="1">
        <v>43266.586110706019</v>
      </c>
      <c r="B60">
        <v>114</v>
      </c>
      <c r="C60">
        <f t="shared" si="0"/>
        <v>1.9</v>
      </c>
      <c r="D60" s="27">
        <v>0.53682136535644531</v>
      </c>
      <c r="E60" s="25">
        <v>22.700000762939453</v>
      </c>
      <c r="F60" s="26">
        <v>83.38201904296875</v>
      </c>
      <c r="G60" s="27">
        <v>0.52997064590454102</v>
      </c>
      <c r="H60" s="25">
        <v>22.799999237060547</v>
      </c>
      <c r="I60" s="26">
        <v>83.352714538574219</v>
      </c>
      <c r="J60" s="2">
        <f t="shared" si="1"/>
        <v>0.53339600563049316</v>
      </c>
      <c r="K60" s="48">
        <f t="shared" si="2"/>
        <v>1.0814150776302388E-2</v>
      </c>
      <c r="L60" s="3">
        <f t="shared" si="3"/>
        <v>22.75</v>
      </c>
      <c r="M60" s="4">
        <f t="shared" si="4"/>
        <v>83.367366790771484</v>
      </c>
      <c r="O60" s="27">
        <v>0.53319418430328369</v>
      </c>
      <c r="P60" s="25">
        <v>22.700000762939453</v>
      </c>
      <c r="Q60" s="26">
        <v>83.411331176757813</v>
      </c>
      <c r="R60" s="27">
        <v>0.53319418430328369</v>
      </c>
      <c r="S60" s="25">
        <v>22.700000762939453</v>
      </c>
      <c r="T60" s="26">
        <v>83.36737060546875</v>
      </c>
      <c r="U60" s="2">
        <f t="shared" si="5"/>
        <v>0.53319418430328369</v>
      </c>
      <c r="V60" s="48">
        <f t="shared" si="6"/>
        <v>1.0779074972877906E-2</v>
      </c>
      <c r="W60" s="3">
        <f t="shared" si="7"/>
        <v>22.700000762939453</v>
      </c>
      <c r="X60" s="4">
        <f t="shared" si="8"/>
        <v>83.389350891113281</v>
      </c>
    </row>
    <row r="61" spans="1:24" x14ac:dyDescent="0.25">
      <c r="A61" s="1">
        <v>43266.58749953704</v>
      </c>
      <c r="B61">
        <v>116</v>
      </c>
      <c r="C61">
        <f t="shared" si="0"/>
        <v>1.9333333333333333</v>
      </c>
      <c r="D61" s="27">
        <v>0.52914130687713623</v>
      </c>
      <c r="E61" s="25">
        <v>22.600000381469727</v>
      </c>
      <c r="F61" s="26">
        <v>83.396675109863281</v>
      </c>
      <c r="G61" s="27">
        <v>0.5223127007484436</v>
      </c>
      <c r="H61" s="25">
        <v>22.700000762939453</v>
      </c>
      <c r="I61" s="26">
        <v>83.352714538574219</v>
      </c>
      <c r="J61" s="2">
        <f t="shared" si="1"/>
        <v>0.52572700381278992</v>
      </c>
      <c r="K61" s="48">
        <f t="shared" si="2"/>
        <v>1.0597643003480553E-2</v>
      </c>
      <c r="L61" s="3">
        <f t="shared" si="3"/>
        <v>22.65000057220459</v>
      </c>
      <c r="M61" s="4">
        <f t="shared" si="4"/>
        <v>83.37469482421875</v>
      </c>
      <c r="O61" s="27">
        <v>0.52549207210540771</v>
      </c>
      <c r="P61" s="25">
        <v>22.600000381469727</v>
      </c>
      <c r="Q61" s="26">
        <v>83.411331176757813</v>
      </c>
      <c r="R61" s="27">
        <v>0.52549207210540771</v>
      </c>
      <c r="S61" s="25">
        <v>22.600000381469727</v>
      </c>
      <c r="T61" s="26">
        <v>83.36737060546875</v>
      </c>
      <c r="U61" s="2">
        <f t="shared" si="5"/>
        <v>0.52549207210540771</v>
      </c>
      <c r="V61" s="48">
        <f t="shared" si="6"/>
        <v>1.0562521075817363E-2</v>
      </c>
      <c r="W61" s="3">
        <f t="shared" si="7"/>
        <v>22.600000381469727</v>
      </c>
      <c r="X61" s="4">
        <f t="shared" si="8"/>
        <v>83.389350891113281</v>
      </c>
    </row>
    <row r="62" spans="1:24" x14ac:dyDescent="0.25">
      <c r="A62" s="1">
        <v>43266.588888368053</v>
      </c>
      <c r="B62">
        <v>118</v>
      </c>
      <c r="C62">
        <f t="shared" si="0"/>
        <v>1.9666666666666666</v>
      </c>
      <c r="D62" s="27">
        <v>0.53516161441802979</v>
      </c>
      <c r="E62" s="25">
        <v>22.299999237060547</v>
      </c>
      <c r="F62" s="26">
        <v>83.396675109863281</v>
      </c>
      <c r="G62" s="27">
        <v>0.5314452052116394</v>
      </c>
      <c r="H62" s="25">
        <v>22.299999237060547</v>
      </c>
      <c r="I62" s="26">
        <v>83.338058471679688</v>
      </c>
      <c r="J62" s="2">
        <f t="shared" si="1"/>
        <v>0.53330340981483459</v>
      </c>
      <c r="K62" s="48">
        <f t="shared" si="2"/>
        <v>1.053610152552254E-2</v>
      </c>
      <c r="L62" s="3">
        <f t="shared" si="3"/>
        <v>22.299999237060547</v>
      </c>
      <c r="M62" s="4">
        <f t="shared" si="4"/>
        <v>83.367366790771484</v>
      </c>
      <c r="O62" s="27">
        <v>0.53469008207321167</v>
      </c>
      <c r="P62" s="25">
        <v>22.200000762939453</v>
      </c>
      <c r="Q62" s="26">
        <v>83.396675109863281</v>
      </c>
      <c r="R62" s="27">
        <v>0.53469008207321167</v>
      </c>
      <c r="S62" s="25">
        <v>22.200000762939453</v>
      </c>
      <c r="T62" s="26">
        <v>83.352714538574219</v>
      </c>
      <c r="U62" s="2">
        <f t="shared" si="5"/>
        <v>0.53469008207321167</v>
      </c>
      <c r="V62" s="48">
        <f t="shared" si="6"/>
        <v>1.050280257619297E-2</v>
      </c>
      <c r="W62" s="3">
        <f t="shared" si="7"/>
        <v>22.200000762939453</v>
      </c>
      <c r="X62" s="4">
        <f t="shared" si="8"/>
        <v>83.37469482421875</v>
      </c>
    </row>
    <row r="63" spans="1:24" x14ac:dyDescent="0.25">
      <c r="A63" s="1">
        <v>43266.590277199073</v>
      </c>
      <c r="B63">
        <v>120</v>
      </c>
      <c r="C63">
        <f t="shared" si="0"/>
        <v>2</v>
      </c>
      <c r="D63" s="27">
        <v>0.54124683141708374</v>
      </c>
      <c r="E63" s="25">
        <v>22</v>
      </c>
      <c r="F63" s="26">
        <v>83.36737060546875</v>
      </c>
      <c r="G63" s="27">
        <v>0.53419524431228638</v>
      </c>
      <c r="H63" s="25">
        <v>22.100000381469727</v>
      </c>
      <c r="I63" s="26">
        <v>83.308746337890625</v>
      </c>
      <c r="J63" s="2">
        <f t="shared" si="1"/>
        <v>0.53772103786468506</v>
      </c>
      <c r="K63" s="48">
        <f t="shared" si="2"/>
        <v>1.0471347000562441E-2</v>
      </c>
      <c r="L63" s="3">
        <f t="shared" si="3"/>
        <v>22.050000190734863</v>
      </c>
      <c r="M63" s="4">
        <f t="shared" si="4"/>
        <v>83.338058471679688</v>
      </c>
      <c r="O63" s="27">
        <v>0.53746187686920166</v>
      </c>
      <c r="P63" s="25">
        <v>22</v>
      </c>
      <c r="Q63" s="26">
        <v>83.352714538574219</v>
      </c>
      <c r="R63" s="27">
        <v>0.53746187686920166</v>
      </c>
      <c r="S63" s="25">
        <v>22</v>
      </c>
      <c r="T63" s="26">
        <v>83.323402404785156</v>
      </c>
      <c r="U63" s="2">
        <f t="shared" si="5"/>
        <v>0.53746187686920166</v>
      </c>
      <c r="V63" s="48">
        <f t="shared" si="6"/>
        <v>1.0436134816555954E-2</v>
      </c>
      <c r="W63" s="3">
        <f t="shared" si="7"/>
        <v>22</v>
      </c>
      <c r="X63" s="4">
        <f t="shared" si="8"/>
        <v>83.338058471679688</v>
      </c>
    </row>
    <row r="64" spans="1:24" x14ac:dyDescent="0.25">
      <c r="A64" s="1">
        <v>43266.591666030094</v>
      </c>
      <c r="B64">
        <v>122</v>
      </c>
      <c r="C64">
        <f t="shared" si="0"/>
        <v>2.0333333333333332</v>
      </c>
      <c r="D64" s="27">
        <v>0.5314452052116394</v>
      </c>
      <c r="E64" s="25">
        <v>22.299999237060547</v>
      </c>
      <c r="F64" s="26">
        <v>83.338058471679688</v>
      </c>
      <c r="G64" s="27">
        <v>0.5314452052116394</v>
      </c>
      <c r="H64" s="25">
        <v>22.299999237060547</v>
      </c>
      <c r="I64" s="26">
        <v>83.308746337890625</v>
      </c>
      <c r="J64" s="2">
        <f t="shared" si="1"/>
        <v>0.5314452052116394</v>
      </c>
      <c r="K64" s="48">
        <f t="shared" si="2"/>
        <v>1.0499390280114873E-2</v>
      </c>
      <c r="L64" s="3">
        <f t="shared" si="3"/>
        <v>22.299999237060547</v>
      </c>
      <c r="M64" s="4">
        <f t="shared" si="4"/>
        <v>83.323402404785156</v>
      </c>
      <c r="O64" s="27">
        <v>0.53095096349716187</v>
      </c>
      <c r="P64" s="25">
        <v>22.200000762939453</v>
      </c>
      <c r="Q64" s="26">
        <v>83.352714538574219</v>
      </c>
      <c r="R64" s="27">
        <v>0.5314452052116394</v>
      </c>
      <c r="S64" s="25">
        <v>22.299999237060547</v>
      </c>
      <c r="T64" s="26">
        <v>83.308746337890625</v>
      </c>
      <c r="U64" s="2">
        <f t="shared" si="5"/>
        <v>0.53119808435440063</v>
      </c>
      <c r="V64" s="48">
        <f t="shared" si="6"/>
        <v>1.0464321573119516E-2</v>
      </c>
      <c r="W64" s="3">
        <f t="shared" si="7"/>
        <v>22.25</v>
      </c>
      <c r="X64" s="4">
        <f t="shared" si="8"/>
        <v>83.330730438232422</v>
      </c>
    </row>
    <row r="65" spans="1:24" x14ac:dyDescent="0.25">
      <c r="A65" s="1">
        <v>43266.593054861114</v>
      </c>
      <c r="B65">
        <v>124</v>
      </c>
      <c r="C65">
        <f t="shared" si="0"/>
        <v>2.0666666666666669</v>
      </c>
      <c r="D65" s="27">
        <v>0.5223127007484436</v>
      </c>
      <c r="E65" s="25">
        <v>22.700000762939453</v>
      </c>
      <c r="F65" s="26">
        <v>83.323402404785156</v>
      </c>
      <c r="G65" s="27">
        <v>0.51868551969528198</v>
      </c>
      <c r="H65" s="25">
        <v>22.700000762939453</v>
      </c>
      <c r="I65" s="26">
        <v>83.308746337890625</v>
      </c>
      <c r="J65" s="2">
        <f t="shared" si="1"/>
        <v>0.52049911022186279</v>
      </c>
      <c r="K65" s="48">
        <f t="shared" si="2"/>
        <v>1.0522430847082192E-2</v>
      </c>
      <c r="L65" s="3">
        <f t="shared" si="3"/>
        <v>22.700000762939453</v>
      </c>
      <c r="M65" s="4">
        <f t="shared" si="4"/>
        <v>83.316074371337891</v>
      </c>
      <c r="O65" s="27">
        <v>0.51505833864212036</v>
      </c>
      <c r="P65" s="25">
        <v>22.700000762939453</v>
      </c>
      <c r="Q65" s="26">
        <v>83.352714538574219</v>
      </c>
      <c r="R65" s="27">
        <v>0.51868551969528198</v>
      </c>
      <c r="S65" s="25">
        <v>22.700000762939453</v>
      </c>
      <c r="T65" s="26">
        <v>83.308746337890625</v>
      </c>
      <c r="U65" s="2">
        <f t="shared" si="5"/>
        <v>0.51687192916870117</v>
      </c>
      <c r="V65" s="48">
        <f t="shared" si="6"/>
        <v>1.0449103609720593E-2</v>
      </c>
      <c r="W65" s="3">
        <f t="shared" si="7"/>
        <v>22.700000762939453</v>
      </c>
      <c r="X65" s="4">
        <f t="shared" si="8"/>
        <v>83.330730438232422</v>
      </c>
    </row>
    <row r="66" spans="1:24" x14ac:dyDescent="0.25">
      <c r="A66" s="1">
        <v>43266.594443692127</v>
      </c>
      <c r="B66">
        <v>126</v>
      </c>
      <c r="C66">
        <f t="shared" si="0"/>
        <v>2.1</v>
      </c>
      <c r="D66" s="27">
        <v>0.51868551969528198</v>
      </c>
      <c r="E66" s="25">
        <v>22.700000762939453</v>
      </c>
      <c r="F66" s="26">
        <v>83.323402404785156</v>
      </c>
      <c r="G66" s="27">
        <v>0.51505833864212036</v>
      </c>
      <c r="H66" s="25">
        <v>22.700000762939453</v>
      </c>
      <c r="I66" s="26">
        <v>83.294090270996094</v>
      </c>
      <c r="J66" s="2">
        <f t="shared" si="1"/>
        <v>0.51687192916870117</v>
      </c>
      <c r="K66" s="48">
        <f t="shared" si="2"/>
        <v>1.0449103609720593E-2</v>
      </c>
      <c r="L66" s="3">
        <f t="shared" si="3"/>
        <v>22.700000762939453</v>
      </c>
      <c r="M66" s="4">
        <f t="shared" si="4"/>
        <v>83.308746337890625</v>
      </c>
      <c r="O66" s="27">
        <v>0.51505833864212036</v>
      </c>
      <c r="P66" s="25">
        <v>22.700000762939453</v>
      </c>
      <c r="Q66" s="26">
        <v>83.352714538574219</v>
      </c>
      <c r="R66" s="27">
        <v>0.51505833864212036</v>
      </c>
      <c r="S66" s="25">
        <v>22.700000762939453</v>
      </c>
      <c r="T66" s="26">
        <v>83.308746337890625</v>
      </c>
      <c r="U66" s="2">
        <f t="shared" si="5"/>
        <v>0.51505833864212036</v>
      </c>
      <c r="V66" s="48">
        <f t="shared" si="6"/>
        <v>1.0412439991039793E-2</v>
      </c>
      <c r="W66" s="3">
        <f t="shared" si="7"/>
        <v>22.700000762939453</v>
      </c>
      <c r="X66" s="4">
        <f t="shared" si="8"/>
        <v>83.330730438232422</v>
      </c>
    </row>
    <row r="67" spans="1:24" x14ac:dyDescent="0.25">
      <c r="A67" s="1">
        <v>43266.595832523148</v>
      </c>
      <c r="B67">
        <v>128</v>
      </c>
      <c r="C67">
        <f t="shared" si="0"/>
        <v>2.1333333333333333</v>
      </c>
      <c r="D67" s="27">
        <v>0.52772879600524902</v>
      </c>
      <c r="E67" s="25">
        <v>22.299999237060547</v>
      </c>
      <c r="F67" s="26">
        <v>83.323402404785156</v>
      </c>
      <c r="G67" s="27">
        <v>0.52083474397659302</v>
      </c>
      <c r="H67" s="25">
        <v>22.399999618530273</v>
      </c>
      <c r="I67" s="26">
        <v>83.294090270996094</v>
      </c>
      <c r="J67" s="2">
        <f t="shared" si="1"/>
        <v>0.52428176999092102</v>
      </c>
      <c r="K67" s="48">
        <f t="shared" si="2"/>
        <v>1.0387735492390951E-2</v>
      </c>
      <c r="L67" s="3">
        <f t="shared" si="3"/>
        <v>22.34999942779541</v>
      </c>
      <c r="M67" s="4">
        <f t="shared" si="4"/>
        <v>83.308746337890625</v>
      </c>
      <c r="O67" s="27">
        <v>0.52401238679885864</v>
      </c>
      <c r="P67" s="25">
        <v>22.299999237060547</v>
      </c>
      <c r="Q67" s="26">
        <v>83.338058471679688</v>
      </c>
      <c r="R67" s="27">
        <v>0.52401238679885864</v>
      </c>
      <c r="S67" s="25">
        <v>22.299999237060547</v>
      </c>
      <c r="T67" s="26">
        <v>83.294090270996094</v>
      </c>
      <c r="U67" s="2">
        <f t="shared" si="5"/>
        <v>0.52401238679885864</v>
      </c>
      <c r="V67" s="48">
        <f t="shared" si="6"/>
        <v>1.0352545298484206E-2</v>
      </c>
      <c r="W67" s="3">
        <f t="shared" si="7"/>
        <v>22.299999237060547</v>
      </c>
      <c r="X67" s="4">
        <f t="shared" si="8"/>
        <v>83.316074371337891</v>
      </c>
    </row>
    <row r="68" spans="1:24" x14ac:dyDescent="0.25">
      <c r="A68" s="1">
        <v>43266.597221354168</v>
      </c>
      <c r="B68">
        <v>130</v>
      </c>
      <c r="C68">
        <f t="shared" ref="C68:C131" si="9">B68/60</f>
        <v>2.1666666666666665</v>
      </c>
      <c r="D68" s="27">
        <v>0.53419524431228638</v>
      </c>
      <c r="E68" s="25">
        <v>22.100000381469727</v>
      </c>
      <c r="F68" s="26">
        <v>83.323402404785156</v>
      </c>
      <c r="G68" s="27">
        <v>0.53095096349716187</v>
      </c>
      <c r="H68" s="25">
        <v>22.200000762939453</v>
      </c>
      <c r="I68" s="26">
        <v>83.294090270996094</v>
      </c>
      <c r="J68" s="2">
        <f t="shared" ref="J68:J131" si="10">(D68+G68)/2</f>
        <v>0.53257310390472412</v>
      </c>
      <c r="K68" s="48">
        <f t="shared" ref="K68:K131" si="11">0.001*EXP(31.37-6014.79/(L68+273.15)-0.00792*(L68+273.15))/(L68+273.15)*J68</f>
        <v>1.043110414580691E-2</v>
      </c>
      <c r="L68" s="3">
        <f t="shared" ref="L68:L131" si="12">(E68+H68)/2</f>
        <v>22.15000057220459</v>
      </c>
      <c r="M68" s="4">
        <f t="shared" ref="M68:M131" si="13">(F68+I68)/2</f>
        <v>83.308746337890625</v>
      </c>
      <c r="O68" s="27">
        <v>0.53367692232131958</v>
      </c>
      <c r="P68" s="25">
        <v>22</v>
      </c>
      <c r="Q68" s="26">
        <v>83.338058471679688</v>
      </c>
      <c r="R68" s="27">
        <v>0.53419524431228638</v>
      </c>
      <c r="S68" s="25">
        <v>22.100000381469727</v>
      </c>
      <c r="T68" s="26">
        <v>83.294090270996094</v>
      </c>
      <c r="U68" s="2">
        <f t="shared" ref="U68:U131" si="14">(O68+R68)/2</f>
        <v>0.53393608331680298</v>
      </c>
      <c r="V68" s="48">
        <f t="shared" ref="V68:V131" si="15">0.001*EXP(31.37-6014.79/(W68+273.15)-0.00792*(W68+273.15))/(W68+273.15)*U68</f>
        <v>1.0397640432172228E-2</v>
      </c>
      <c r="W68" s="3">
        <f t="shared" ref="W68:W131" si="16">(P68+S68)/2</f>
        <v>22.050000190734863</v>
      </c>
      <c r="X68" s="4">
        <f t="shared" ref="X68:X131" si="17">(Q68+T68)/2</f>
        <v>83.316074371337891</v>
      </c>
    </row>
    <row r="69" spans="1:24" x14ac:dyDescent="0.25">
      <c r="A69" s="1">
        <v>43266.598610185189</v>
      </c>
      <c r="B69">
        <v>132</v>
      </c>
      <c r="C69">
        <f t="shared" si="9"/>
        <v>2.2000000000000002</v>
      </c>
      <c r="D69" s="27">
        <v>0.53191637992858887</v>
      </c>
      <c r="E69" s="25">
        <v>22.399999618530273</v>
      </c>
      <c r="F69" s="26">
        <v>83.323402404785156</v>
      </c>
      <c r="G69" s="27">
        <v>0.52822250127792358</v>
      </c>
      <c r="H69" s="25">
        <v>22.399999618530273</v>
      </c>
      <c r="I69" s="26">
        <v>83.294090270996094</v>
      </c>
      <c r="J69" s="2">
        <f t="shared" si="10"/>
        <v>0.53006944060325623</v>
      </c>
      <c r="K69" s="48">
        <f t="shared" si="11"/>
        <v>1.0532681170144137E-2</v>
      </c>
      <c r="L69" s="3">
        <f t="shared" si="12"/>
        <v>22.399999618530273</v>
      </c>
      <c r="M69" s="4">
        <f t="shared" si="13"/>
        <v>83.308746337890625</v>
      </c>
      <c r="O69" s="27">
        <v>0.5314452052116394</v>
      </c>
      <c r="P69" s="25">
        <v>22.299999237060547</v>
      </c>
      <c r="Q69" s="26">
        <v>83.352714538574219</v>
      </c>
      <c r="R69" s="27">
        <v>0.5314452052116394</v>
      </c>
      <c r="S69" s="25">
        <v>22.299999237060547</v>
      </c>
      <c r="T69" s="26">
        <v>83.308746337890625</v>
      </c>
      <c r="U69" s="2">
        <f t="shared" si="14"/>
        <v>0.5314452052116394</v>
      </c>
      <c r="V69" s="48">
        <f t="shared" si="15"/>
        <v>1.0499390280114873E-2</v>
      </c>
      <c r="W69" s="3">
        <f t="shared" si="16"/>
        <v>22.299999237060547</v>
      </c>
      <c r="X69" s="4">
        <f t="shared" si="17"/>
        <v>83.330730438232422</v>
      </c>
    </row>
    <row r="70" spans="1:24" x14ac:dyDescent="0.25">
      <c r="A70" s="1">
        <v>43266.599999016202</v>
      </c>
      <c r="B70">
        <v>134</v>
      </c>
      <c r="C70">
        <f t="shared" si="9"/>
        <v>2.2333333333333334</v>
      </c>
      <c r="D70" s="27">
        <v>0.52869325876235962</v>
      </c>
      <c r="E70" s="25">
        <v>22.5</v>
      </c>
      <c r="F70" s="26">
        <v>83.323402404785156</v>
      </c>
      <c r="G70" s="27">
        <v>0.5218428373336792</v>
      </c>
      <c r="H70" s="25">
        <v>22.600000381469727</v>
      </c>
      <c r="I70" s="26">
        <v>83.294090270996094</v>
      </c>
      <c r="J70" s="2">
        <f t="shared" si="10"/>
        <v>0.52526804804801941</v>
      </c>
      <c r="K70" s="48">
        <f t="shared" si="11"/>
        <v>1.0527720121737694E-2</v>
      </c>
      <c r="L70" s="3">
        <f t="shared" si="12"/>
        <v>22.550000190734863</v>
      </c>
      <c r="M70" s="4">
        <f t="shared" si="13"/>
        <v>83.308746337890625</v>
      </c>
      <c r="O70" s="27">
        <v>0.52549207210540771</v>
      </c>
      <c r="P70" s="25">
        <v>22.600000381469727</v>
      </c>
      <c r="Q70" s="26">
        <v>83.352714538574219</v>
      </c>
      <c r="R70" s="27">
        <v>0.52502173185348511</v>
      </c>
      <c r="S70" s="25">
        <v>22.5</v>
      </c>
      <c r="T70" s="26">
        <v>83.308746337890625</v>
      </c>
      <c r="U70" s="2">
        <f t="shared" si="14"/>
        <v>0.52525690197944641</v>
      </c>
      <c r="V70" s="48">
        <f t="shared" si="15"/>
        <v>1.0527496725909925E-2</v>
      </c>
      <c r="W70" s="3">
        <f t="shared" si="16"/>
        <v>22.550000190734863</v>
      </c>
      <c r="X70" s="4">
        <f t="shared" si="17"/>
        <v>83.330730438232422</v>
      </c>
    </row>
    <row r="71" spans="1:24" x14ac:dyDescent="0.25">
      <c r="A71" s="1">
        <v>43266.601387847222</v>
      </c>
      <c r="B71">
        <v>136</v>
      </c>
      <c r="C71">
        <f t="shared" si="9"/>
        <v>2.2666666666666666</v>
      </c>
      <c r="D71" s="27">
        <v>0.52914130687713623</v>
      </c>
      <c r="E71" s="25">
        <v>22.600000381469727</v>
      </c>
      <c r="F71" s="26">
        <v>83.323402404785156</v>
      </c>
      <c r="G71" s="27">
        <v>0.52549207210540771</v>
      </c>
      <c r="H71" s="25">
        <v>22.600000381469727</v>
      </c>
      <c r="I71" s="26">
        <v>83.294090270996094</v>
      </c>
      <c r="J71" s="2">
        <f t="shared" si="10"/>
        <v>0.52731668949127197</v>
      </c>
      <c r="K71" s="48">
        <f t="shared" si="11"/>
        <v>1.0599196338141069E-2</v>
      </c>
      <c r="L71" s="3">
        <f t="shared" si="12"/>
        <v>22.600000381469727</v>
      </c>
      <c r="M71" s="4">
        <f t="shared" si="13"/>
        <v>83.308746337890625</v>
      </c>
      <c r="O71" s="27">
        <v>0.5218428373336792</v>
      </c>
      <c r="P71" s="25">
        <v>22.600000381469727</v>
      </c>
      <c r="Q71" s="26">
        <v>83.36737060546875</v>
      </c>
      <c r="R71" s="27">
        <v>0.52549207210540771</v>
      </c>
      <c r="S71" s="25">
        <v>22.600000381469727</v>
      </c>
      <c r="T71" s="26">
        <v>83.308746337890625</v>
      </c>
      <c r="U71" s="2">
        <f t="shared" si="14"/>
        <v>0.52366745471954346</v>
      </c>
      <c r="V71" s="48">
        <f t="shared" si="15"/>
        <v>1.0525845813493657E-2</v>
      </c>
      <c r="W71" s="3">
        <f t="shared" si="16"/>
        <v>22.600000381469727</v>
      </c>
      <c r="X71" s="4">
        <f t="shared" si="17"/>
        <v>83.338058471679688</v>
      </c>
    </row>
    <row r="72" spans="1:24" x14ac:dyDescent="0.25">
      <c r="A72" s="1">
        <v>43266.602776678243</v>
      </c>
      <c r="B72">
        <v>138</v>
      </c>
      <c r="C72">
        <f t="shared" si="9"/>
        <v>2.2999999999999998</v>
      </c>
      <c r="D72" s="27">
        <v>0.53279054164886475</v>
      </c>
      <c r="E72" s="25">
        <v>22.600000381469727</v>
      </c>
      <c r="F72" s="26">
        <v>83.308746337890625</v>
      </c>
      <c r="G72" s="27">
        <v>0.52914130687713623</v>
      </c>
      <c r="H72" s="25">
        <v>22.600000381469727</v>
      </c>
      <c r="I72" s="26">
        <v>83.294090270996094</v>
      </c>
      <c r="J72" s="2">
        <f t="shared" si="10"/>
        <v>0.53096592426300049</v>
      </c>
      <c r="K72" s="48">
        <f t="shared" si="11"/>
        <v>1.0672546862788483E-2</v>
      </c>
      <c r="L72" s="3">
        <f t="shared" si="12"/>
        <v>22.600000381469727</v>
      </c>
      <c r="M72" s="4">
        <f t="shared" si="13"/>
        <v>83.301418304443359</v>
      </c>
      <c r="O72" s="27">
        <v>0.52914130687713623</v>
      </c>
      <c r="P72" s="25">
        <v>22.600000381469727</v>
      </c>
      <c r="Q72" s="26">
        <v>83.352714538574219</v>
      </c>
      <c r="R72" s="27">
        <v>0.52914130687713623</v>
      </c>
      <c r="S72" s="25">
        <v>22.600000381469727</v>
      </c>
      <c r="T72" s="26">
        <v>83.294090270996094</v>
      </c>
      <c r="U72" s="2">
        <f t="shared" si="14"/>
        <v>0.52914130687713623</v>
      </c>
      <c r="V72" s="48">
        <f t="shared" si="15"/>
        <v>1.0635871600464777E-2</v>
      </c>
      <c r="W72" s="3">
        <f t="shared" si="16"/>
        <v>22.600000381469727</v>
      </c>
      <c r="X72" s="4">
        <f t="shared" si="17"/>
        <v>83.323402404785156</v>
      </c>
    </row>
    <row r="73" spans="1:24" x14ac:dyDescent="0.25">
      <c r="A73" s="1">
        <v>43266.604165509256</v>
      </c>
      <c r="B73">
        <v>140</v>
      </c>
      <c r="C73">
        <f t="shared" si="9"/>
        <v>2.3333333333333335</v>
      </c>
      <c r="D73" s="27">
        <v>0.53930407762527466</v>
      </c>
      <c r="E73" s="25">
        <v>22.399999618530273</v>
      </c>
      <c r="F73" s="26">
        <v>83.308746337890625</v>
      </c>
      <c r="G73" s="27">
        <v>0.53561019897460938</v>
      </c>
      <c r="H73" s="25">
        <v>22.399999618530273</v>
      </c>
      <c r="I73" s="26">
        <v>83.279434204101563</v>
      </c>
      <c r="J73" s="2">
        <f t="shared" si="10"/>
        <v>0.53745713829994202</v>
      </c>
      <c r="K73" s="48">
        <f t="shared" si="11"/>
        <v>1.0679477530130564E-2</v>
      </c>
      <c r="L73" s="3">
        <f t="shared" si="12"/>
        <v>22.399999618530273</v>
      </c>
      <c r="M73" s="4">
        <f t="shared" si="13"/>
        <v>83.294090270996094</v>
      </c>
      <c r="O73" s="27">
        <v>0.53561019897460938</v>
      </c>
      <c r="P73" s="25">
        <v>22.399999618530273</v>
      </c>
      <c r="Q73" s="26">
        <v>83.323402404785156</v>
      </c>
      <c r="R73" s="27">
        <v>0.53561019897460938</v>
      </c>
      <c r="S73" s="25">
        <v>22.399999618530273</v>
      </c>
      <c r="T73" s="26">
        <v>83.279434204101563</v>
      </c>
      <c r="U73" s="2">
        <f t="shared" si="14"/>
        <v>0.53561019897460938</v>
      </c>
      <c r="V73" s="48">
        <f t="shared" si="15"/>
        <v>1.0642778144042223E-2</v>
      </c>
      <c r="W73" s="3">
        <f t="shared" si="16"/>
        <v>22.399999618530273</v>
      </c>
      <c r="X73" s="4">
        <f t="shared" si="17"/>
        <v>83.301418304443359</v>
      </c>
    </row>
    <row r="74" spans="1:24" x14ac:dyDescent="0.25">
      <c r="A74" s="1">
        <v>43266.605554340276</v>
      </c>
      <c r="B74">
        <v>142</v>
      </c>
      <c r="C74">
        <f t="shared" si="9"/>
        <v>2.3666666666666667</v>
      </c>
      <c r="D74" s="27">
        <v>0.53970766067504883</v>
      </c>
      <c r="E74" s="25">
        <v>22.5</v>
      </c>
      <c r="F74" s="26">
        <v>83.294090270996094</v>
      </c>
      <c r="G74" s="27">
        <v>0.53603619337081909</v>
      </c>
      <c r="H74" s="25">
        <v>22.5</v>
      </c>
      <c r="I74" s="26">
        <v>83.279434204101563</v>
      </c>
      <c r="J74" s="2">
        <f t="shared" si="10"/>
        <v>0.53787192702293396</v>
      </c>
      <c r="K74" s="48">
        <f t="shared" si="11"/>
        <v>1.0749386028017675E-2</v>
      </c>
      <c r="L74" s="3">
        <f t="shared" si="12"/>
        <v>22.5</v>
      </c>
      <c r="M74" s="4">
        <f t="shared" si="13"/>
        <v>83.286762237548828</v>
      </c>
      <c r="O74" s="27">
        <v>0.53603619337081909</v>
      </c>
      <c r="P74" s="25">
        <v>22.5</v>
      </c>
      <c r="Q74" s="26">
        <v>83.323402404785156</v>
      </c>
      <c r="R74" s="27">
        <v>0.53603619337081909</v>
      </c>
      <c r="S74" s="25">
        <v>22.5</v>
      </c>
      <c r="T74" s="26">
        <v>83.279434204101563</v>
      </c>
      <c r="U74" s="2">
        <f t="shared" si="14"/>
        <v>0.53603619337081909</v>
      </c>
      <c r="V74" s="48">
        <f t="shared" si="15"/>
        <v>1.0712698837852488E-2</v>
      </c>
      <c r="W74" s="3">
        <f t="shared" si="16"/>
        <v>22.5</v>
      </c>
      <c r="X74" s="4">
        <f t="shared" si="17"/>
        <v>83.301418304443359</v>
      </c>
    </row>
    <row r="75" spans="1:24" x14ac:dyDescent="0.25">
      <c r="A75" s="1">
        <v>43266.606943171297</v>
      </c>
      <c r="B75">
        <v>144</v>
      </c>
      <c r="C75">
        <f t="shared" si="9"/>
        <v>2.4</v>
      </c>
      <c r="D75" s="27">
        <v>0.53357589244842529</v>
      </c>
      <c r="E75" s="25">
        <v>22.799999237060547</v>
      </c>
      <c r="F75" s="26">
        <v>83.294090270996094</v>
      </c>
      <c r="G75" s="27">
        <v>0.52997064590454102</v>
      </c>
      <c r="H75" s="25">
        <v>22.799999237060547</v>
      </c>
      <c r="I75" s="26">
        <v>83.279434204101563</v>
      </c>
      <c r="J75" s="2">
        <f t="shared" si="10"/>
        <v>0.53177326917648315</v>
      </c>
      <c r="K75" s="48">
        <f t="shared" si="11"/>
        <v>1.0812229234789037E-2</v>
      </c>
      <c r="L75" s="3">
        <f t="shared" si="12"/>
        <v>22.799999237060547</v>
      </c>
      <c r="M75" s="4">
        <f t="shared" si="13"/>
        <v>83.286762237548828</v>
      </c>
      <c r="O75" s="27">
        <v>0.52956700325012207</v>
      </c>
      <c r="P75" s="25">
        <v>22.700000762939453</v>
      </c>
      <c r="Q75" s="26">
        <v>83.323402404785156</v>
      </c>
      <c r="R75" s="27">
        <v>0.52997064590454102</v>
      </c>
      <c r="S75" s="25">
        <v>22.799999237060547</v>
      </c>
      <c r="T75" s="26">
        <v>83.279434204101563</v>
      </c>
      <c r="U75" s="2">
        <f t="shared" si="14"/>
        <v>0.52976882457733154</v>
      </c>
      <c r="V75" s="48">
        <f t="shared" si="15"/>
        <v>1.0740612762541915E-2</v>
      </c>
      <c r="W75" s="3">
        <f t="shared" si="16"/>
        <v>22.75</v>
      </c>
      <c r="X75" s="4">
        <f t="shared" si="17"/>
        <v>83.301418304443359</v>
      </c>
    </row>
    <row r="76" spans="1:24" x14ac:dyDescent="0.25">
      <c r="A76" s="1">
        <v>43266.608332002317</v>
      </c>
      <c r="B76">
        <v>146</v>
      </c>
      <c r="C76">
        <f t="shared" si="9"/>
        <v>2.4333333333333331</v>
      </c>
      <c r="D76" s="27">
        <v>0.52997064590454102</v>
      </c>
      <c r="E76" s="25">
        <v>22.799999237060547</v>
      </c>
      <c r="F76" s="26">
        <v>83.294090270996094</v>
      </c>
      <c r="G76" s="27">
        <v>0.52997064590454102</v>
      </c>
      <c r="H76" s="25">
        <v>22.799999237060547</v>
      </c>
      <c r="I76" s="26">
        <v>83.279434204101563</v>
      </c>
      <c r="J76" s="2">
        <f t="shared" si="10"/>
        <v>0.52997064590454102</v>
      </c>
      <c r="K76" s="48">
        <f t="shared" si="11"/>
        <v>1.0775577569182777E-2</v>
      </c>
      <c r="L76" s="3">
        <f t="shared" si="12"/>
        <v>22.799999237060547</v>
      </c>
      <c r="M76" s="4">
        <f t="shared" si="13"/>
        <v>83.286762237548828</v>
      </c>
      <c r="O76" s="27">
        <v>0.52956700325012207</v>
      </c>
      <c r="P76" s="25">
        <v>22.700000762939453</v>
      </c>
      <c r="Q76" s="26">
        <v>83.323402404785156</v>
      </c>
      <c r="R76" s="27">
        <v>0.52956700325012207</v>
      </c>
      <c r="S76" s="25">
        <v>22.700000762939453</v>
      </c>
      <c r="T76" s="26">
        <v>83.279434204101563</v>
      </c>
      <c r="U76" s="2">
        <f t="shared" si="14"/>
        <v>0.52956700325012207</v>
      </c>
      <c r="V76" s="48">
        <f t="shared" si="15"/>
        <v>1.0705747735516307E-2</v>
      </c>
      <c r="W76" s="3">
        <f t="shared" si="16"/>
        <v>22.700000762939453</v>
      </c>
      <c r="X76" s="4">
        <f t="shared" si="17"/>
        <v>83.301418304443359</v>
      </c>
    </row>
    <row r="77" spans="1:24" x14ac:dyDescent="0.25">
      <c r="A77" s="1">
        <v>43266.60972083333</v>
      </c>
      <c r="B77">
        <v>148</v>
      </c>
      <c r="C77">
        <f t="shared" si="9"/>
        <v>2.4666666666666668</v>
      </c>
      <c r="D77" s="27">
        <v>0.54299795627593994</v>
      </c>
      <c r="E77" s="25">
        <v>22.399999618530273</v>
      </c>
      <c r="F77" s="26">
        <v>83.308746337890625</v>
      </c>
      <c r="G77" s="27">
        <v>0.54299795627593994</v>
      </c>
      <c r="H77" s="25">
        <v>22.399999618530273</v>
      </c>
      <c r="I77" s="26">
        <v>83.279434204101563</v>
      </c>
      <c r="J77" s="2">
        <f t="shared" si="10"/>
        <v>0.54299795627593994</v>
      </c>
      <c r="K77" s="48">
        <f t="shared" si="11"/>
        <v>1.0789575688395588E-2</v>
      </c>
      <c r="L77" s="3">
        <f t="shared" si="12"/>
        <v>22.399999618530273</v>
      </c>
      <c r="M77" s="4">
        <f t="shared" si="13"/>
        <v>83.294090270996094</v>
      </c>
      <c r="O77" s="27">
        <v>0.54259443283081055</v>
      </c>
      <c r="P77" s="25">
        <v>22.299999237060547</v>
      </c>
      <c r="Q77" s="26">
        <v>83.323402404785156</v>
      </c>
      <c r="R77" s="27">
        <v>0.53930407762527466</v>
      </c>
      <c r="S77" s="25">
        <v>22.399999618530273</v>
      </c>
      <c r="T77" s="26">
        <v>83.279434204101563</v>
      </c>
      <c r="U77" s="2">
        <f t="shared" si="14"/>
        <v>0.5409492552280426</v>
      </c>
      <c r="V77" s="48">
        <f t="shared" si="15"/>
        <v>1.0717972853055901E-2</v>
      </c>
      <c r="W77" s="3">
        <f t="shared" si="16"/>
        <v>22.34999942779541</v>
      </c>
      <c r="X77" s="4">
        <f t="shared" si="17"/>
        <v>83.301418304443359</v>
      </c>
    </row>
    <row r="78" spans="1:24" x14ac:dyDescent="0.25">
      <c r="A78" s="1">
        <v>43266.611109664351</v>
      </c>
      <c r="B78">
        <v>150</v>
      </c>
      <c r="C78">
        <f t="shared" si="9"/>
        <v>2.5</v>
      </c>
      <c r="D78" s="27">
        <v>0.54964643716812134</v>
      </c>
      <c r="E78" s="25">
        <v>22.200000762939453</v>
      </c>
      <c r="F78" s="26">
        <v>83.308746337890625</v>
      </c>
      <c r="G78" s="27">
        <v>0.54964643716812134</v>
      </c>
      <c r="H78" s="25">
        <v>22.200000762939453</v>
      </c>
      <c r="I78" s="26">
        <v>83.279434204101563</v>
      </c>
      <c r="J78" s="2">
        <f t="shared" si="10"/>
        <v>0.54964643716812134</v>
      </c>
      <c r="K78" s="48">
        <f t="shared" si="11"/>
        <v>1.0796587050765975E-2</v>
      </c>
      <c r="L78" s="3">
        <f t="shared" si="12"/>
        <v>22.200000762939453</v>
      </c>
      <c r="M78" s="4">
        <f t="shared" si="13"/>
        <v>83.294090270996094</v>
      </c>
      <c r="O78" s="27">
        <v>0.54924303293228149</v>
      </c>
      <c r="P78" s="25">
        <v>22.100000381469727</v>
      </c>
      <c r="Q78" s="26">
        <v>83.323402404785156</v>
      </c>
      <c r="R78" s="27">
        <v>0.55300498008728027</v>
      </c>
      <c r="S78" s="25">
        <v>22.100000381469727</v>
      </c>
      <c r="T78" s="26">
        <v>83.279434204101563</v>
      </c>
      <c r="U78" s="2">
        <f t="shared" si="14"/>
        <v>0.55112400650978088</v>
      </c>
      <c r="V78" s="48">
        <f t="shared" si="15"/>
        <v>1.076335994196842E-2</v>
      </c>
      <c r="W78" s="3">
        <f t="shared" si="16"/>
        <v>22.100000381469727</v>
      </c>
      <c r="X78" s="4">
        <f t="shared" si="17"/>
        <v>83.301418304443359</v>
      </c>
    </row>
    <row r="79" spans="1:24" x14ac:dyDescent="0.25">
      <c r="A79" s="1">
        <v>43266.612498495371</v>
      </c>
      <c r="B79">
        <v>152</v>
      </c>
      <c r="C79">
        <f t="shared" si="9"/>
        <v>2.5333333333333332</v>
      </c>
      <c r="D79" s="27">
        <v>0.54299795627593994</v>
      </c>
      <c r="E79" s="25">
        <v>22.399999618530273</v>
      </c>
      <c r="F79" s="26">
        <v>83.294090270996094</v>
      </c>
      <c r="G79" s="27">
        <v>0.54299795627593994</v>
      </c>
      <c r="H79" s="25">
        <v>22.399999618530273</v>
      </c>
      <c r="I79" s="26">
        <v>83.264778137207031</v>
      </c>
      <c r="J79" s="2">
        <f t="shared" si="10"/>
        <v>0.54299795627593994</v>
      </c>
      <c r="K79" s="48">
        <f t="shared" si="11"/>
        <v>1.0789575688395588E-2</v>
      </c>
      <c r="L79" s="3">
        <f t="shared" si="12"/>
        <v>22.399999618530273</v>
      </c>
      <c r="M79" s="4">
        <f t="shared" si="13"/>
        <v>83.279434204101563</v>
      </c>
      <c r="O79" s="27">
        <v>0.53930407762527466</v>
      </c>
      <c r="P79" s="25">
        <v>22.399999618530273</v>
      </c>
      <c r="Q79" s="26">
        <v>83.323402404785156</v>
      </c>
      <c r="R79" s="27">
        <v>0.54299795627593994</v>
      </c>
      <c r="S79" s="25">
        <v>22.399999618530273</v>
      </c>
      <c r="T79" s="26">
        <v>83.279434204101563</v>
      </c>
      <c r="U79" s="2">
        <f t="shared" si="14"/>
        <v>0.5411510169506073</v>
      </c>
      <c r="V79" s="48">
        <f t="shared" si="15"/>
        <v>1.0752876302307247E-2</v>
      </c>
      <c r="W79" s="3">
        <f t="shared" si="16"/>
        <v>22.399999618530273</v>
      </c>
      <c r="X79" s="4">
        <f t="shared" si="17"/>
        <v>83.301418304443359</v>
      </c>
    </row>
    <row r="80" spans="1:24" x14ac:dyDescent="0.25">
      <c r="A80" s="1">
        <v>43266.613887326392</v>
      </c>
      <c r="B80">
        <v>154</v>
      </c>
      <c r="C80">
        <f t="shared" si="9"/>
        <v>2.5666666666666669</v>
      </c>
      <c r="D80" s="27">
        <v>0.53718113899230957</v>
      </c>
      <c r="E80" s="25">
        <v>22.799999237060547</v>
      </c>
      <c r="F80" s="26">
        <v>83.294090270996094</v>
      </c>
      <c r="G80" s="27">
        <v>0.53357589244842529</v>
      </c>
      <c r="H80" s="25">
        <v>22.799999237060547</v>
      </c>
      <c r="I80" s="26">
        <v>83.279434204101563</v>
      </c>
      <c r="J80" s="2">
        <f t="shared" si="10"/>
        <v>0.53537851572036743</v>
      </c>
      <c r="K80" s="48">
        <f t="shared" si="11"/>
        <v>1.0885532566001554E-2</v>
      </c>
      <c r="L80" s="3">
        <f t="shared" si="12"/>
        <v>22.799999237060547</v>
      </c>
      <c r="M80" s="4">
        <f t="shared" si="13"/>
        <v>83.286762237548828</v>
      </c>
      <c r="O80" s="27">
        <v>0.53357589244842529</v>
      </c>
      <c r="P80" s="25">
        <v>22.799999237060547</v>
      </c>
      <c r="Q80" s="26">
        <v>83.323402404785156</v>
      </c>
      <c r="R80" s="27">
        <v>0.53357589244842529</v>
      </c>
      <c r="S80" s="25">
        <v>22.799999237060547</v>
      </c>
      <c r="T80" s="26">
        <v>83.279434204101563</v>
      </c>
      <c r="U80" s="2">
        <f t="shared" si="14"/>
        <v>0.53357589244842529</v>
      </c>
      <c r="V80" s="48">
        <f t="shared" si="15"/>
        <v>1.0848880900395296E-2</v>
      </c>
      <c r="W80" s="3">
        <f t="shared" si="16"/>
        <v>22.799999237060547</v>
      </c>
      <c r="X80" s="4">
        <f t="shared" si="17"/>
        <v>83.301418304443359</v>
      </c>
    </row>
    <row r="81" spans="1:24" x14ac:dyDescent="0.25">
      <c r="A81" s="1">
        <v>43266.615276157405</v>
      </c>
      <c r="B81">
        <v>156</v>
      </c>
      <c r="C81">
        <f t="shared" si="9"/>
        <v>2.6</v>
      </c>
      <c r="D81" s="27">
        <v>0.54110288619995117</v>
      </c>
      <c r="E81" s="25">
        <v>22.899999618530273</v>
      </c>
      <c r="F81" s="26">
        <v>83.294090270996094</v>
      </c>
      <c r="G81" s="27">
        <v>0.53751939535140991</v>
      </c>
      <c r="H81" s="25">
        <v>22.899999618530273</v>
      </c>
      <c r="I81" s="26">
        <v>83.279434204101563</v>
      </c>
      <c r="J81" s="2">
        <f t="shared" si="10"/>
        <v>0.53931114077568054</v>
      </c>
      <c r="K81" s="48">
        <f t="shared" si="11"/>
        <v>1.1028561484681594E-2</v>
      </c>
      <c r="L81" s="3">
        <f t="shared" si="12"/>
        <v>22.899999618530273</v>
      </c>
      <c r="M81" s="4">
        <f t="shared" si="13"/>
        <v>83.286762237548828</v>
      </c>
      <c r="O81" s="27">
        <v>0.54078638553619385</v>
      </c>
      <c r="P81" s="25">
        <v>22.799999237060547</v>
      </c>
      <c r="Q81" s="26">
        <v>83.323402404785156</v>
      </c>
      <c r="R81" s="27">
        <v>0.54110288619995117</v>
      </c>
      <c r="S81" s="25">
        <v>22.899999618530273</v>
      </c>
      <c r="T81" s="26">
        <v>83.279434204101563</v>
      </c>
      <c r="U81" s="2">
        <f t="shared" si="14"/>
        <v>0.54094463586807251</v>
      </c>
      <c r="V81" s="48">
        <f t="shared" si="15"/>
        <v>1.1030296171357545E-2</v>
      </c>
      <c r="W81" s="3">
        <f t="shared" si="16"/>
        <v>22.84999942779541</v>
      </c>
      <c r="X81" s="4">
        <f t="shared" si="17"/>
        <v>83.301418304443359</v>
      </c>
    </row>
    <row r="82" spans="1:24" x14ac:dyDescent="0.25">
      <c r="A82" s="1">
        <v>43266.616664988425</v>
      </c>
      <c r="B82">
        <v>158</v>
      </c>
      <c r="C82">
        <f t="shared" si="9"/>
        <v>2.6333333333333333</v>
      </c>
      <c r="D82" s="27">
        <v>0.56198453903198242</v>
      </c>
      <c r="E82" s="25">
        <v>22.600000381469727</v>
      </c>
      <c r="F82" s="26">
        <v>83.294090270996094</v>
      </c>
      <c r="G82" s="27">
        <v>0.55833530426025391</v>
      </c>
      <c r="H82" s="25">
        <v>22.600000381469727</v>
      </c>
      <c r="I82" s="26">
        <v>83.264778137207031</v>
      </c>
      <c r="J82" s="2">
        <f t="shared" si="10"/>
        <v>0.56015992164611816</v>
      </c>
      <c r="K82" s="48">
        <f t="shared" si="11"/>
        <v>1.1259353456104097E-2</v>
      </c>
      <c r="L82" s="3">
        <f t="shared" si="12"/>
        <v>22.600000381469727</v>
      </c>
      <c r="M82" s="4">
        <f t="shared" si="13"/>
        <v>83.279434204101563</v>
      </c>
      <c r="O82" s="27">
        <v>0.5617365837097168</v>
      </c>
      <c r="P82" s="25">
        <v>22.5</v>
      </c>
      <c r="Q82" s="26">
        <v>83.323402404785156</v>
      </c>
      <c r="R82" s="27">
        <v>0.5617365837097168</v>
      </c>
      <c r="S82" s="25">
        <v>22.5</v>
      </c>
      <c r="T82" s="26">
        <v>83.264778137207031</v>
      </c>
      <c r="U82" s="2">
        <f t="shared" si="14"/>
        <v>0.5617365837097168</v>
      </c>
      <c r="V82" s="48">
        <f t="shared" si="15"/>
        <v>1.1226321882566195E-2</v>
      </c>
      <c r="W82" s="3">
        <f t="shared" si="16"/>
        <v>22.5</v>
      </c>
      <c r="X82" s="4">
        <f t="shared" si="17"/>
        <v>83.294090270996094</v>
      </c>
    </row>
    <row r="83" spans="1:24" x14ac:dyDescent="0.25">
      <c r="A83" s="1">
        <v>43266.618053819446</v>
      </c>
      <c r="B83">
        <v>160</v>
      </c>
      <c r="C83">
        <f t="shared" si="9"/>
        <v>2.6666666666666665</v>
      </c>
      <c r="D83" s="27">
        <v>0.5797584056854248</v>
      </c>
      <c r="E83" s="25">
        <v>22.299999237060547</v>
      </c>
      <c r="F83" s="26">
        <v>83.279434204101563</v>
      </c>
      <c r="G83" s="27">
        <v>0.57624274492263794</v>
      </c>
      <c r="H83" s="25">
        <v>22.399999618530273</v>
      </c>
      <c r="I83" s="26">
        <v>83.264778137207031</v>
      </c>
      <c r="J83" s="2">
        <f t="shared" si="10"/>
        <v>0.57800057530403137</v>
      </c>
      <c r="K83" s="48">
        <f t="shared" si="11"/>
        <v>1.1452080606983625E-2</v>
      </c>
      <c r="L83" s="3">
        <f t="shared" si="12"/>
        <v>22.34999942779541</v>
      </c>
      <c r="M83" s="4">
        <f t="shared" si="13"/>
        <v>83.272106170654297</v>
      </c>
      <c r="O83" s="27">
        <v>0.5797584056854248</v>
      </c>
      <c r="P83" s="25">
        <v>22.299999237060547</v>
      </c>
      <c r="Q83" s="26">
        <v>83.308746337890625</v>
      </c>
      <c r="R83" s="27">
        <v>0.5797584056854248</v>
      </c>
      <c r="S83" s="25">
        <v>22.299999237060547</v>
      </c>
      <c r="T83" s="26">
        <v>83.264778137207031</v>
      </c>
      <c r="U83" s="2">
        <f t="shared" si="14"/>
        <v>0.5797584056854248</v>
      </c>
      <c r="V83" s="48">
        <f t="shared" si="15"/>
        <v>1.1453880305579861E-2</v>
      </c>
      <c r="W83" s="3">
        <f t="shared" si="16"/>
        <v>22.299999237060547</v>
      </c>
      <c r="X83" s="4">
        <f t="shared" si="17"/>
        <v>83.286762237548828</v>
      </c>
    </row>
    <row r="84" spans="1:24" x14ac:dyDescent="0.25">
      <c r="A84" s="1">
        <v>43266.619442650466</v>
      </c>
      <c r="B84">
        <v>162</v>
      </c>
      <c r="C84">
        <f t="shared" si="9"/>
        <v>2.7</v>
      </c>
      <c r="D84" s="27">
        <v>0.5947120189666748</v>
      </c>
      <c r="E84" s="25">
        <v>22.399999618530273</v>
      </c>
      <c r="F84" s="26">
        <v>83.279434204101563</v>
      </c>
      <c r="G84" s="27">
        <v>0.59110838174819946</v>
      </c>
      <c r="H84" s="25">
        <v>22.5</v>
      </c>
      <c r="I84" s="26">
        <v>83.264778137207031</v>
      </c>
      <c r="J84" s="2">
        <f t="shared" si="10"/>
        <v>0.59291020035743713</v>
      </c>
      <c r="K84" s="48">
        <f t="shared" si="11"/>
        <v>1.181529705091126E-2</v>
      </c>
      <c r="L84" s="3">
        <f t="shared" si="12"/>
        <v>22.449999809265137</v>
      </c>
      <c r="M84" s="4">
        <f t="shared" si="13"/>
        <v>83.272106170654297</v>
      </c>
      <c r="O84" s="27">
        <v>0.5947120189666748</v>
      </c>
      <c r="P84" s="25">
        <v>22.399999618530273</v>
      </c>
      <c r="Q84" s="26">
        <v>83.308746337890625</v>
      </c>
      <c r="R84" s="27">
        <v>0.5947120189666748</v>
      </c>
      <c r="S84" s="25">
        <v>22.399999618530273</v>
      </c>
      <c r="T84" s="26">
        <v>83.264778137207031</v>
      </c>
      <c r="U84" s="2">
        <f t="shared" si="14"/>
        <v>0.5947120189666748</v>
      </c>
      <c r="V84" s="48">
        <f t="shared" si="15"/>
        <v>1.1817153761401387E-2</v>
      </c>
      <c r="W84" s="3">
        <f t="shared" si="16"/>
        <v>22.399999618530273</v>
      </c>
      <c r="X84" s="4">
        <f t="shared" si="17"/>
        <v>83.286762237548828</v>
      </c>
    </row>
    <row r="85" spans="1:24" x14ac:dyDescent="0.25">
      <c r="A85" s="1">
        <v>43266.620831481479</v>
      </c>
      <c r="B85">
        <v>164</v>
      </c>
      <c r="C85">
        <f t="shared" si="9"/>
        <v>2.7333333333333334</v>
      </c>
      <c r="D85" s="27">
        <v>0.5840492844581604</v>
      </c>
      <c r="E85" s="25">
        <v>22.799999237060547</v>
      </c>
      <c r="F85" s="26">
        <v>83.279434204101563</v>
      </c>
      <c r="G85" s="27">
        <v>0.58052092790603638</v>
      </c>
      <c r="H85" s="25">
        <v>22.899999618530273</v>
      </c>
      <c r="I85" s="26">
        <v>83.264778137207031</v>
      </c>
      <c r="J85" s="2">
        <f t="shared" si="10"/>
        <v>0.58228510618209839</v>
      </c>
      <c r="K85" s="48">
        <f t="shared" si="11"/>
        <v>1.1873261608467692E-2</v>
      </c>
      <c r="L85" s="3">
        <f t="shared" si="12"/>
        <v>22.84999942779541</v>
      </c>
      <c r="M85" s="4">
        <f t="shared" si="13"/>
        <v>83.272106170654297</v>
      </c>
      <c r="O85" s="27">
        <v>0.5840492844581604</v>
      </c>
      <c r="P85" s="25">
        <v>22.799999237060547</v>
      </c>
      <c r="Q85" s="26">
        <v>83.294090270996094</v>
      </c>
      <c r="R85" s="27">
        <v>0.5840492844581604</v>
      </c>
      <c r="S85" s="25">
        <v>22.799999237060547</v>
      </c>
      <c r="T85" s="26">
        <v>83.2501220703125</v>
      </c>
      <c r="U85" s="2">
        <f t="shared" si="14"/>
        <v>0.5840492844581604</v>
      </c>
      <c r="V85" s="48">
        <f t="shared" si="15"/>
        <v>1.1875126325464809E-2</v>
      </c>
      <c r="W85" s="3">
        <f t="shared" si="16"/>
        <v>22.799999237060547</v>
      </c>
      <c r="X85" s="4">
        <f t="shared" si="17"/>
        <v>83.272106170654297</v>
      </c>
    </row>
    <row r="86" spans="1:24" x14ac:dyDescent="0.25">
      <c r="A86" s="1">
        <v>43266.6222203125</v>
      </c>
      <c r="B86">
        <v>166</v>
      </c>
      <c r="C86">
        <f t="shared" si="9"/>
        <v>2.7666666666666666</v>
      </c>
      <c r="D86" s="27">
        <v>0.56999564170837402</v>
      </c>
      <c r="E86" s="25">
        <v>23.100000381469727</v>
      </c>
      <c r="F86" s="26">
        <v>83.279434204101563</v>
      </c>
      <c r="G86" s="27">
        <v>0.56999564170837402</v>
      </c>
      <c r="H86" s="25">
        <v>23.100000381469727</v>
      </c>
      <c r="I86" s="26">
        <v>83.264778137207031</v>
      </c>
      <c r="J86" s="2">
        <f t="shared" si="10"/>
        <v>0.56999564170837402</v>
      </c>
      <c r="K86" s="48">
        <f t="shared" si="11"/>
        <v>1.1790347137285858E-2</v>
      </c>
      <c r="L86" s="3">
        <f t="shared" si="12"/>
        <v>23.100000381469727</v>
      </c>
      <c r="M86" s="4">
        <f t="shared" si="13"/>
        <v>83.272106170654297</v>
      </c>
      <c r="O86" s="27">
        <v>0.56645530462265015</v>
      </c>
      <c r="P86" s="25">
        <v>23.100000381469727</v>
      </c>
      <c r="Q86" s="26">
        <v>83.279434204101563</v>
      </c>
      <c r="R86" s="27">
        <v>0.56999564170837402</v>
      </c>
      <c r="S86" s="25">
        <v>23.100000381469727</v>
      </c>
      <c r="T86" s="26">
        <v>83.2501220703125</v>
      </c>
      <c r="U86" s="2">
        <f t="shared" si="14"/>
        <v>0.56822547316551208</v>
      </c>
      <c r="V86" s="48">
        <f t="shared" si="15"/>
        <v>1.1753731240453221E-2</v>
      </c>
      <c r="W86" s="3">
        <f t="shared" si="16"/>
        <v>23.100000381469727</v>
      </c>
      <c r="X86" s="4">
        <f t="shared" si="17"/>
        <v>83.264778137207031</v>
      </c>
    </row>
    <row r="87" spans="1:24" x14ac:dyDescent="0.25">
      <c r="A87" s="1">
        <v>43266.62360914352</v>
      </c>
      <c r="B87">
        <v>168</v>
      </c>
      <c r="C87">
        <f t="shared" si="9"/>
        <v>2.8</v>
      </c>
      <c r="D87" s="27">
        <v>0.57693749666213989</v>
      </c>
      <c r="E87" s="25">
        <v>22.899999618530273</v>
      </c>
      <c r="F87" s="26">
        <v>83.279434204101563</v>
      </c>
      <c r="G87" s="27">
        <v>0.57335400581359863</v>
      </c>
      <c r="H87" s="25">
        <v>22.899999618530273</v>
      </c>
      <c r="I87" s="26">
        <v>83.2501220703125</v>
      </c>
      <c r="J87" s="2">
        <f t="shared" si="10"/>
        <v>0.57514575123786926</v>
      </c>
      <c r="K87" s="48">
        <f t="shared" si="11"/>
        <v>1.176135592351601E-2</v>
      </c>
      <c r="L87" s="3">
        <f t="shared" si="12"/>
        <v>22.899999618530273</v>
      </c>
      <c r="M87" s="4">
        <f t="shared" si="13"/>
        <v>83.264778137207031</v>
      </c>
      <c r="O87" s="27">
        <v>0.57683879137039185</v>
      </c>
      <c r="P87" s="25">
        <v>22.799999237060547</v>
      </c>
      <c r="Q87" s="26">
        <v>83.279434204101563</v>
      </c>
      <c r="R87" s="27">
        <v>0.57683879137039185</v>
      </c>
      <c r="S87" s="25">
        <v>22.799999237060547</v>
      </c>
      <c r="T87" s="26">
        <v>83.2501220703125</v>
      </c>
      <c r="U87" s="2">
        <f t="shared" si="14"/>
        <v>0.57683879137039185</v>
      </c>
      <c r="V87" s="48">
        <f t="shared" si="15"/>
        <v>1.1728519663039772E-2</v>
      </c>
      <c r="W87" s="3">
        <f t="shared" si="16"/>
        <v>22.799999237060547</v>
      </c>
      <c r="X87" s="4">
        <f t="shared" si="17"/>
        <v>83.264778137207031</v>
      </c>
    </row>
    <row r="88" spans="1:24" x14ac:dyDescent="0.25">
      <c r="A88" s="1">
        <v>43266.624997974533</v>
      </c>
      <c r="B88">
        <v>170</v>
      </c>
      <c r="C88">
        <f t="shared" si="9"/>
        <v>2.8333333333333335</v>
      </c>
      <c r="D88" s="27">
        <v>0.59117859601974487</v>
      </c>
      <c r="E88" s="25">
        <v>22.600000381469727</v>
      </c>
      <c r="F88" s="26">
        <v>83.264778137207031</v>
      </c>
      <c r="G88" s="27">
        <v>0.58752930164337158</v>
      </c>
      <c r="H88" s="25">
        <v>22.600000381469727</v>
      </c>
      <c r="I88" s="26">
        <v>83.2501220703125</v>
      </c>
      <c r="J88" s="2">
        <f t="shared" si="10"/>
        <v>0.58935394883155823</v>
      </c>
      <c r="K88" s="48">
        <f t="shared" si="11"/>
        <v>1.1846160648453789E-2</v>
      </c>
      <c r="L88" s="3">
        <f t="shared" si="12"/>
        <v>22.600000381469727</v>
      </c>
      <c r="M88" s="4">
        <f t="shared" si="13"/>
        <v>83.257450103759766</v>
      </c>
      <c r="O88" s="27">
        <v>0.59117859601974487</v>
      </c>
      <c r="P88" s="25">
        <v>22.600000381469727</v>
      </c>
      <c r="Q88" s="26">
        <v>83.294090270996094</v>
      </c>
      <c r="R88" s="27">
        <v>0.58752930164337158</v>
      </c>
      <c r="S88" s="25">
        <v>22.600000381469727</v>
      </c>
      <c r="T88" s="26">
        <v>83.235466003417969</v>
      </c>
      <c r="U88" s="2">
        <f t="shared" si="14"/>
        <v>0.58935394883155823</v>
      </c>
      <c r="V88" s="48">
        <f t="shared" si="15"/>
        <v>1.1846160648453789E-2</v>
      </c>
      <c r="W88" s="3">
        <f t="shared" si="16"/>
        <v>22.600000381469727</v>
      </c>
      <c r="X88" s="4">
        <f t="shared" si="17"/>
        <v>83.264778137207031</v>
      </c>
    </row>
    <row r="89" spans="1:24" x14ac:dyDescent="0.25">
      <c r="A89" s="1">
        <v>43266.626386805554</v>
      </c>
      <c r="B89">
        <v>172</v>
      </c>
      <c r="C89">
        <f t="shared" si="9"/>
        <v>2.8666666666666667</v>
      </c>
      <c r="D89" s="27">
        <v>0.5947120189666748</v>
      </c>
      <c r="E89" s="25">
        <v>22.399999618530273</v>
      </c>
      <c r="F89" s="26">
        <v>83.2501220703125</v>
      </c>
      <c r="G89" s="27">
        <v>0.5947120189666748</v>
      </c>
      <c r="H89" s="25">
        <v>22.399999618530273</v>
      </c>
      <c r="I89" s="26">
        <v>83.235466003417969</v>
      </c>
      <c r="J89" s="2">
        <f t="shared" si="10"/>
        <v>0.5947120189666748</v>
      </c>
      <c r="K89" s="48">
        <f t="shared" si="11"/>
        <v>1.1817153761401387E-2</v>
      </c>
      <c r="L89" s="3">
        <f t="shared" si="12"/>
        <v>22.399999618530273</v>
      </c>
      <c r="M89" s="4">
        <f t="shared" si="13"/>
        <v>83.242794036865234</v>
      </c>
      <c r="O89" s="27">
        <v>0.59462398290634155</v>
      </c>
      <c r="P89" s="25">
        <v>22.299999237060547</v>
      </c>
      <c r="Q89" s="26">
        <v>83.279434204101563</v>
      </c>
      <c r="R89" s="27">
        <v>0.59834039211273193</v>
      </c>
      <c r="S89" s="25">
        <v>22.299999237060547</v>
      </c>
      <c r="T89" s="26">
        <v>83.235466003417969</v>
      </c>
      <c r="U89" s="2">
        <f t="shared" si="14"/>
        <v>0.59648218750953674</v>
      </c>
      <c r="V89" s="48">
        <f t="shared" si="15"/>
        <v>1.1784280336681689E-2</v>
      </c>
      <c r="W89" s="3">
        <f t="shared" si="16"/>
        <v>22.299999237060547</v>
      </c>
      <c r="X89" s="4">
        <f t="shared" si="17"/>
        <v>83.257450103759766</v>
      </c>
    </row>
    <row r="90" spans="1:24" x14ac:dyDescent="0.25">
      <c r="A90" s="1">
        <v>43266.627775636574</v>
      </c>
      <c r="B90">
        <v>174</v>
      </c>
      <c r="C90">
        <f t="shared" si="9"/>
        <v>2.9</v>
      </c>
      <c r="D90" s="27">
        <v>0.59462398290634155</v>
      </c>
      <c r="E90" s="25">
        <v>22.299999237060547</v>
      </c>
      <c r="F90" s="26">
        <v>83.264778137207031</v>
      </c>
      <c r="G90" s="27">
        <v>0.59462398290634155</v>
      </c>
      <c r="H90" s="25">
        <v>22.299999237060547</v>
      </c>
      <c r="I90" s="26">
        <v>83.235466003417969</v>
      </c>
      <c r="J90" s="2">
        <f t="shared" si="10"/>
        <v>0.59462398290634155</v>
      </c>
      <c r="K90" s="48">
        <f t="shared" si="11"/>
        <v>1.1747569091274022E-2</v>
      </c>
      <c r="L90" s="3">
        <f t="shared" si="12"/>
        <v>22.299999237060547</v>
      </c>
      <c r="M90" s="4">
        <f t="shared" si="13"/>
        <v>83.2501220703125</v>
      </c>
      <c r="O90" s="27">
        <v>0.59462398290634155</v>
      </c>
      <c r="P90" s="25">
        <v>22.299999237060547</v>
      </c>
      <c r="Q90" s="26">
        <v>83.279434204101563</v>
      </c>
      <c r="R90" s="27">
        <v>0.59462398290634155</v>
      </c>
      <c r="S90" s="25">
        <v>22.299999237060547</v>
      </c>
      <c r="T90" s="26">
        <v>83.235466003417969</v>
      </c>
      <c r="U90" s="2">
        <f t="shared" si="14"/>
        <v>0.59462398290634155</v>
      </c>
      <c r="V90" s="48">
        <f t="shared" si="15"/>
        <v>1.1747569091274022E-2</v>
      </c>
      <c r="W90" s="3">
        <f t="shared" si="16"/>
        <v>22.299999237060547</v>
      </c>
      <c r="X90" s="4">
        <f t="shared" si="17"/>
        <v>83.257450103759766</v>
      </c>
    </row>
    <row r="91" spans="1:24" x14ac:dyDescent="0.25">
      <c r="A91" s="1">
        <v>43266.629164467595</v>
      </c>
      <c r="B91">
        <v>176</v>
      </c>
      <c r="C91">
        <f t="shared" si="9"/>
        <v>2.9333333333333331</v>
      </c>
      <c r="D91" s="27">
        <v>0.58397459983825684</v>
      </c>
      <c r="E91" s="25">
        <v>22.700000762939453</v>
      </c>
      <c r="F91" s="26">
        <v>83.264778137207031</v>
      </c>
      <c r="G91" s="27">
        <v>0.58034741878509521</v>
      </c>
      <c r="H91" s="25">
        <v>22.700000762939453</v>
      </c>
      <c r="I91" s="26">
        <v>83.2501220703125</v>
      </c>
      <c r="J91" s="2">
        <f t="shared" si="10"/>
        <v>0.58216100931167603</v>
      </c>
      <c r="K91" s="48">
        <f t="shared" si="11"/>
        <v>1.1768990267319731E-2</v>
      </c>
      <c r="L91" s="3">
        <f t="shared" si="12"/>
        <v>22.700000762939453</v>
      </c>
      <c r="M91" s="4">
        <f t="shared" si="13"/>
        <v>83.257450103759766</v>
      </c>
      <c r="O91" s="27">
        <v>0.58388006687164307</v>
      </c>
      <c r="P91" s="25">
        <v>22.600000381469727</v>
      </c>
      <c r="Q91" s="26">
        <v>83.279434204101563</v>
      </c>
      <c r="R91" s="27">
        <v>0.58034741878509521</v>
      </c>
      <c r="S91" s="25">
        <v>22.700000762939453</v>
      </c>
      <c r="T91" s="26">
        <v>83.235466003417969</v>
      </c>
      <c r="U91" s="2">
        <f t="shared" si="14"/>
        <v>0.58211374282836914</v>
      </c>
      <c r="V91" s="48">
        <f t="shared" si="15"/>
        <v>1.1734290970740628E-2</v>
      </c>
      <c r="W91" s="3">
        <f t="shared" si="16"/>
        <v>22.65000057220459</v>
      </c>
      <c r="X91" s="4">
        <f t="shared" si="17"/>
        <v>83.257450103759766</v>
      </c>
    </row>
    <row r="92" spans="1:24" x14ac:dyDescent="0.25">
      <c r="A92" s="1">
        <v>43266.630553298608</v>
      </c>
      <c r="B92">
        <v>178</v>
      </c>
      <c r="C92">
        <f t="shared" si="9"/>
        <v>2.9666666666666668</v>
      </c>
      <c r="D92" s="27">
        <v>0.56999564170837402</v>
      </c>
      <c r="E92" s="25">
        <v>23.100000381469727</v>
      </c>
      <c r="F92" s="26">
        <v>83.264778137207031</v>
      </c>
      <c r="G92" s="27">
        <v>0.56645530462265015</v>
      </c>
      <c r="H92" s="25">
        <v>23.100000381469727</v>
      </c>
      <c r="I92" s="26">
        <v>83.2501220703125</v>
      </c>
      <c r="J92" s="2">
        <f t="shared" si="10"/>
        <v>0.56822547316551208</v>
      </c>
      <c r="K92" s="48">
        <f t="shared" si="11"/>
        <v>1.1753731240453221E-2</v>
      </c>
      <c r="L92" s="3">
        <f t="shared" si="12"/>
        <v>23.100000381469727</v>
      </c>
      <c r="M92" s="4">
        <f t="shared" si="13"/>
        <v>83.257450103759766</v>
      </c>
      <c r="O92" s="27">
        <v>0.56645530462265015</v>
      </c>
      <c r="P92" s="25">
        <v>23.100000381469727</v>
      </c>
      <c r="Q92" s="26">
        <v>83.264778137207031</v>
      </c>
      <c r="R92" s="27">
        <v>0.56304103136062622</v>
      </c>
      <c r="S92" s="25">
        <v>23.200000762939453</v>
      </c>
      <c r="T92" s="26">
        <v>83.235466003417969</v>
      </c>
      <c r="U92" s="2">
        <f t="shared" si="14"/>
        <v>0.56474816799163818</v>
      </c>
      <c r="V92" s="48">
        <f t="shared" si="15"/>
        <v>1.1715276880428362E-2</v>
      </c>
      <c r="W92" s="3">
        <f t="shared" si="16"/>
        <v>23.15000057220459</v>
      </c>
      <c r="X92" s="4">
        <f t="shared" si="17"/>
        <v>83.2501220703125</v>
      </c>
    </row>
    <row r="93" spans="1:24" x14ac:dyDescent="0.25">
      <c r="A93" s="1">
        <v>43266.631942129628</v>
      </c>
      <c r="B93">
        <v>180</v>
      </c>
      <c r="C93">
        <f t="shared" si="9"/>
        <v>3</v>
      </c>
      <c r="D93" s="27">
        <v>0.55964982509613037</v>
      </c>
      <c r="E93" s="25">
        <v>23.299999237060547</v>
      </c>
      <c r="F93" s="26">
        <v>83.264778137207031</v>
      </c>
      <c r="G93" s="27">
        <v>0.55964982509613037</v>
      </c>
      <c r="H93" s="25">
        <v>23.299999237060547</v>
      </c>
      <c r="I93" s="26">
        <v>83.235466003417969</v>
      </c>
      <c r="J93" s="2">
        <f t="shared" si="10"/>
        <v>0.55964982509613037</v>
      </c>
      <c r="K93" s="48">
        <f t="shared" si="11"/>
        <v>1.170952080280814E-2</v>
      </c>
      <c r="L93" s="3">
        <f t="shared" si="12"/>
        <v>23.299999237060547</v>
      </c>
      <c r="M93" s="4">
        <f t="shared" si="13"/>
        <v>83.2501220703125</v>
      </c>
      <c r="O93" s="27">
        <v>0.55615204572677612</v>
      </c>
      <c r="P93" s="25">
        <v>23.299999237060547</v>
      </c>
      <c r="Q93" s="26">
        <v>83.264778137207031</v>
      </c>
      <c r="R93" s="27">
        <v>0.55964982509613037</v>
      </c>
      <c r="S93" s="25">
        <v>23.299999237060547</v>
      </c>
      <c r="T93" s="26">
        <v>83.235466003417969</v>
      </c>
      <c r="U93" s="2">
        <f t="shared" si="14"/>
        <v>0.55790093541145325</v>
      </c>
      <c r="V93" s="48">
        <f t="shared" si="15"/>
        <v>1.1672928885458705E-2</v>
      </c>
      <c r="W93" s="3">
        <f t="shared" si="16"/>
        <v>23.299999237060547</v>
      </c>
      <c r="X93" s="4">
        <f t="shared" si="17"/>
        <v>83.2501220703125</v>
      </c>
    </row>
    <row r="94" spans="1:24" x14ac:dyDescent="0.25">
      <c r="A94" s="1">
        <v>43266.633330960649</v>
      </c>
      <c r="B94">
        <v>182</v>
      </c>
      <c r="C94">
        <f t="shared" si="9"/>
        <v>3.0333333333333332</v>
      </c>
      <c r="D94" s="27">
        <v>0.56633108854293823</v>
      </c>
      <c r="E94" s="25">
        <v>23</v>
      </c>
      <c r="F94" s="26">
        <v>83.264778137207031</v>
      </c>
      <c r="G94" s="27">
        <v>0.56291496753692627</v>
      </c>
      <c r="H94" s="25">
        <v>23.100000381469727</v>
      </c>
      <c r="I94" s="26">
        <v>83.235466003417969</v>
      </c>
      <c r="J94" s="2">
        <f t="shared" si="10"/>
        <v>0.56462302803993225</v>
      </c>
      <c r="K94" s="48">
        <f t="shared" si="11"/>
        <v>1.1645831023468637E-2</v>
      </c>
      <c r="L94" s="3">
        <f t="shared" si="12"/>
        <v>23.050000190734863</v>
      </c>
      <c r="M94" s="4">
        <f t="shared" si="13"/>
        <v>83.2501220703125</v>
      </c>
      <c r="O94" s="27">
        <v>0.56276923418045044</v>
      </c>
      <c r="P94" s="25">
        <v>23</v>
      </c>
      <c r="Q94" s="26">
        <v>83.264778137207031</v>
      </c>
      <c r="R94" s="27">
        <v>0.56633108854293823</v>
      </c>
      <c r="S94" s="25">
        <v>23</v>
      </c>
      <c r="T94" s="26">
        <v>83.235466003417969</v>
      </c>
      <c r="U94" s="2">
        <f t="shared" si="14"/>
        <v>0.56455016136169434</v>
      </c>
      <c r="V94" s="48">
        <f t="shared" si="15"/>
        <v>1.1611030979459123E-2</v>
      </c>
      <c r="W94" s="3">
        <f t="shared" si="16"/>
        <v>23</v>
      </c>
      <c r="X94" s="4">
        <f t="shared" si="17"/>
        <v>83.2501220703125</v>
      </c>
    </row>
    <row r="95" spans="1:24" x14ac:dyDescent="0.25">
      <c r="A95" s="1">
        <v>43266.634719791669</v>
      </c>
      <c r="B95">
        <v>184</v>
      </c>
      <c r="C95">
        <f t="shared" si="9"/>
        <v>3.0666666666666669</v>
      </c>
      <c r="D95" s="27">
        <v>0.56962829828262329</v>
      </c>
      <c r="E95" s="25">
        <v>22.799999237060547</v>
      </c>
      <c r="F95" s="26">
        <v>83.264778137207031</v>
      </c>
      <c r="G95" s="27">
        <v>0.56618708372116089</v>
      </c>
      <c r="H95" s="25">
        <v>22.899999618530273</v>
      </c>
      <c r="I95" s="26">
        <v>83.2501220703125</v>
      </c>
      <c r="J95" s="2">
        <f t="shared" si="10"/>
        <v>0.56790769100189209</v>
      </c>
      <c r="K95" s="48">
        <f t="shared" si="11"/>
        <v>1.1580094550138781E-2</v>
      </c>
      <c r="L95" s="3">
        <f t="shared" si="12"/>
        <v>22.84999942779541</v>
      </c>
      <c r="M95" s="4">
        <f t="shared" si="13"/>
        <v>83.257450103759766</v>
      </c>
      <c r="O95" s="27">
        <v>0.56946587562561035</v>
      </c>
      <c r="P95" s="25">
        <v>22.700000762939453</v>
      </c>
      <c r="Q95" s="26">
        <v>83.264778137207031</v>
      </c>
      <c r="R95" s="27">
        <v>0.56602305173873901</v>
      </c>
      <c r="S95" s="25">
        <v>22.799999237060547</v>
      </c>
      <c r="T95" s="26">
        <v>83.235466003417969</v>
      </c>
      <c r="U95" s="2">
        <f t="shared" si="14"/>
        <v>0.56774446368217468</v>
      </c>
      <c r="V95" s="48">
        <f t="shared" si="15"/>
        <v>1.1510536576689693E-2</v>
      </c>
      <c r="W95" s="3">
        <f t="shared" si="16"/>
        <v>22.75</v>
      </c>
      <c r="X95" s="4">
        <f t="shared" si="17"/>
        <v>83.2501220703125</v>
      </c>
    </row>
    <row r="96" spans="1:24" x14ac:dyDescent="0.25">
      <c r="A96" s="1">
        <v>43266.636108622683</v>
      </c>
      <c r="B96">
        <v>186</v>
      </c>
      <c r="C96">
        <f t="shared" si="9"/>
        <v>3.1</v>
      </c>
      <c r="D96" s="27">
        <v>0.56928306818008423</v>
      </c>
      <c r="E96" s="25">
        <v>22.600000381469727</v>
      </c>
      <c r="F96" s="26">
        <v>83.264778137207031</v>
      </c>
      <c r="G96" s="27">
        <v>0.56583875417709351</v>
      </c>
      <c r="H96" s="25">
        <v>22.700000762939453</v>
      </c>
      <c r="I96" s="26">
        <v>83.235466003417969</v>
      </c>
      <c r="J96" s="2">
        <f t="shared" si="10"/>
        <v>0.56756091117858887</v>
      </c>
      <c r="K96" s="48">
        <f t="shared" si="11"/>
        <v>1.1440933936775061E-2</v>
      </c>
      <c r="L96" s="3">
        <f t="shared" si="12"/>
        <v>22.65000057220459</v>
      </c>
      <c r="M96" s="4">
        <f t="shared" si="13"/>
        <v>83.2501220703125</v>
      </c>
      <c r="O96" s="27">
        <v>0.56928306818008423</v>
      </c>
      <c r="P96" s="25">
        <v>22.600000381469727</v>
      </c>
      <c r="Q96" s="26">
        <v>83.294090270996094</v>
      </c>
      <c r="R96" s="27">
        <v>0.56928306818008423</v>
      </c>
      <c r="S96" s="25">
        <v>22.600000381469727</v>
      </c>
      <c r="T96" s="26">
        <v>83.235466003417969</v>
      </c>
      <c r="U96" s="2">
        <f t="shared" si="14"/>
        <v>0.56928306818008423</v>
      </c>
      <c r="V96" s="48">
        <f t="shared" si="15"/>
        <v>1.1442730965790784E-2</v>
      </c>
      <c r="W96" s="3">
        <f t="shared" si="16"/>
        <v>22.600000381469727</v>
      </c>
      <c r="X96" s="4">
        <f t="shared" si="17"/>
        <v>83.264778137207031</v>
      </c>
    </row>
    <row r="97" spans="1:24" x14ac:dyDescent="0.25">
      <c r="A97" s="1">
        <v>43266.637497453703</v>
      </c>
      <c r="B97">
        <v>188</v>
      </c>
      <c r="C97">
        <f t="shared" si="9"/>
        <v>3.1333333333333333</v>
      </c>
      <c r="D97" s="27">
        <v>0.56907951831817627</v>
      </c>
      <c r="E97" s="25">
        <v>22.5</v>
      </c>
      <c r="F97" s="26">
        <v>83.264778137207031</v>
      </c>
      <c r="G97" s="27">
        <v>0.56540805101394653</v>
      </c>
      <c r="H97" s="25">
        <v>22.5</v>
      </c>
      <c r="I97" s="26">
        <v>83.235466003417969</v>
      </c>
      <c r="J97" s="2">
        <f t="shared" si="10"/>
        <v>0.5672437846660614</v>
      </c>
      <c r="K97" s="48">
        <f t="shared" si="11"/>
        <v>1.1336383453061753E-2</v>
      </c>
      <c r="L97" s="3">
        <f t="shared" si="12"/>
        <v>22.5</v>
      </c>
      <c r="M97" s="4">
        <f t="shared" si="13"/>
        <v>83.2501220703125</v>
      </c>
      <c r="O97" s="27">
        <v>0.56885498762130737</v>
      </c>
      <c r="P97" s="25">
        <v>22.399999618530273</v>
      </c>
      <c r="Q97" s="26">
        <v>83.294090270996094</v>
      </c>
      <c r="R97" s="27">
        <v>0.56540805101394653</v>
      </c>
      <c r="S97" s="25">
        <v>22.5</v>
      </c>
      <c r="T97" s="26">
        <v>83.235466003417969</v>
      </c>
      <c r="U97" s="2">
        <f t="shared" si="14"/>
        <v>0.56713151931762695</v>
      </c>
      <c r="V97" s="48">
        <f t="shared" si="15"/>
        <v>1.130158894826362E-2</v>
      </c>
      <c r="W97" s="3">
        <f t="shared" si="16"/>
        <v>22.449999809265137</v>
      </c>
      <c r="X97" s="4">
        <f t="shared" si="17"/>
        <v>83.264778137207031</v>
      </c>
    </row>
    <row r="98" spans="1:24" x14ac:dyDescent="0.25">
      <c r="A98" s="1">
        <v>43266.638886284723</v>
      </c>
      <c r="B98">
        <v>190</v>
      </c>
      <c r="C98">
        <f t="shared" si="9"/>
        <v>3.1666666666666665</v>
      </c>
      <c r="D98" s="27">
        <v>0.56516110897064209</v>
      </c>
      <c r="E98" s="25">
        <v>22.399999618530273</v>
      </c>
      <c r="F98" s="26">
        <v>83.2501220703125</v>
      </c>
      <c r="G98" s="27">
        <v>0.56516110897064209</v>
      </c>
      <c r="H98" s="25">
        <v>22.399999618530273</v>
      </c>
      <c r="I98" s="26">
        <v>83.235466003417969</v>
      </c>
      <c r="J98" s="2">
        <f t="shared" si="10"/>
        <v>0.56516110897064209</v>
      </c>
      <c r="K98" s="48">
        <f t="shared" si="11"/>
        <v>1.1229965952721806E-2</v>
      </c>
      <c r="L98" s="3">
        <f t="shared" si="12"/>
        <v>22.399999618530273</v>
      </c>
      <c r="M98" s="4">
        <f t="shared" si="13"/>
        <v>83.242794036865234</v>
      </c>
      <c r="O98" s="27">
        <v>0.56489282846450806</v>
      </c>
      <c r="P98" s="25">
        <v>22.299999237060547</v>
      </c>
      <c r="Q98" s="26">
        <v>83.279434204101563</v>
      </c>
      <c r="R98" s="27">
        <v>0.56489282846450806</v>
      </c>
      <c r="S98" s="25">
        <v>22.299999237060547</v>
      </c>
      <c r="T98" s="26">
        <v>83.235466003417969</v>
      </c>
      <c r="U98" s="2">
        <f t="shared" si="14"/>
        <v>0.56489282846450806</v>
      </c>
      <c r="V98" s="48">
        <f t="shared" si="15"/>
        <v>1.11601915198857E-2</v>
      </c>
      <c r="W98" s="3">
        <f t="shared" si="16"/>
        <v>22.299999237060547</v>
      </c>
      <c r="X98" s="4">
        <f t="shared" si="17"/>
        <v>83.257450103759766</v>
      </c>
    </row>
    <row r="99" spans="1:24" x14ac:dyDescent="0.25">
      <c r="A99" s="1">
        <v>43266.640275115744</v>
      </c>
      <c r="B99">
        <v>192</v>
      </c>
      <c r="C99">
        <f t="shared" si="9"/>
        <v>3.2</v>
      </c>
      <c r="D99" s="27">
        <v>0.56860923767089844</v>
      </c>
      <c r="E99" s="25">
        <v>22.299999237060547</v>
      </c>
      <c r="F99" s="26">
        <v>83.264778137207031</v>
      </c>
      <c r="G99" s="27">
        <v>0.56489282846450806</v>
      </c>
      <c r="H99" s="25">
        <v>22.299999237060547</v>
      </c>
      <c r="I99" s="26">
        <v>83.235466003417969</v>
      </c>
      <c r="J99" s="2">
        <f t="shared" si="10"/>
        <v>0.56675103306770325</v>
      </c>
      <c r="K99" s="48">
        <f t="shared" si="11"/>
        <v>1.1196902765293369E-2</v>
      </c>
      <c r="L99" s="3">
        <f t="shared" si="12"/>
        <v>22.299999237060547</v>
      </c>
      <c r="M99" s="4">
        <f t="shared" si="13"/>
        <v>83.2501220703125</v>
      </c>
      <c r="O99" s="27">
        <v>0.56489282846450806</v>
      </c>
      <c r="P99" s="25">
        <v>22.299999237060547</v>
      </c>
      <c r="Q99" s="26">
        <v>83.308746337890625</v>
      </c>
      <c r="R99" s="27">
        <v>0.56489282846450806</v>
      </c>
      <c r="S99" s="25">
        <v>22.299999237060547</v>
      </c>
      <c r="T99" s="26">
        <v>83.2501220703125</v>
      </c>
      <c r="U99" s="2">
        <f t="shared" si="14"/>
        <v>0.56489282846450806</v>
      </c>
      <c r="V99" s="48">
        <f t="shared" si="15"/>
        <v>1.11601915198857E-2</v>
      </c>
      <c r="W99" s="3">
        <f t="shared" si="16"/>
        <v>22.299999237060547</v>
      </c>
      <c r="X99" s="4">
        <f t="shared" si="17"/>
        <v>83.279434204101563</v>
      </c>
    </row>
    <row r="100" spans="1:24" x14ac:dyDescent="0.25">
      <c r="A100" s="1">
        <v>43266.641663946757</v>
      </c>
      <c r="B100">
        <v>194</v>
      </c>
      <c r="C100">
        <f t="shared" si="9"/>
        <v>3.2333333333333334</v>
      </c>
      <c r="D100" s="27">
        <v>0.56146728992462158</v>
      </c>
      <c r="E100" s="25">
        <v>22.399999618530273</v>
      </c>
      <c r="F100" s="26">
        <v>83.264778137207031</v>
      </c>
      <c r="G100" s="27">
        <v>0.56146728992462158</v>
      </c>
      <c r="H100" s="25">
        <v>22.399999618530273</v>
      </c>
      <c r="I100" s="26">
        <v>83.235466003417969</v>
      </c>
      <c r="J100" s="2">
        <f t="shared" si="10"/>
        <v>0.56146728992462158</v>
      </c>
      <c r="K100" s="48">
        <f t="shared" si="11"/>
        <v>1.1156568364912061E-2</v>
      </c>
      <c r="L100" s="3">
        <f t="shared" si="12"/>
        <v>22.399999618530273</v>
      </c>
      <c r="M100" s="4">
        <f t="shared" si="13"/>
        <v>83.2501220703125</v>
      </c>
      <c r="O100" s="27">
        <v>0.56489282846450806</v>
      </c>
      <c r="P100" s="25">
        <v>22.299999237060547</v>
      </c>
      <c r="Q100" s="26">
        <v>83.308746337890625</v>
      </c>
      <c r="R100" s="27">
        <v>0.56489282846450806</v>
      </c>
      <c r="S100" s="25">
        <v>22.299999237060547</v>
      </c>
      <c r="T100" s="26">
        <v>83.2501220703125</v>
      </c>
      <c r="U100" s="2">
        <f t="shared" si="14"/>
        <v>0.56489282846450806</v>
      </c>
      <c r="V100" s="48">
        <f t="shared" si="15"/>
        <v>1.11601915198857E-2</v>
      </c>
      <c r="W100" s="3">
        <f t="shared" si="16"/>
        <v>22.299999237060547</v>
      </c>
      <c r="X100" s="4">
        <f t="shared" si="17"/>
        <v>83.279434204101563</v>
      </c>
    </row>
    <row r="101" spans="1:24" x14ac:dyDescent="0.25">
      <c r="A101" s="1">
        <v>43266.643052777777</v>
      </c>
      <c r="B101">
        <v>196</v>
      </c>
      <c r="C101">
        <f t="shared" si="9"/>
        <v>3.2666666666666666</v>
      </c>
      <c r="D101" s="27">
        <v>0.5577734112739563</v>
      </c>
      <c r="E101" s="25">
        <v>22.399999618530273</v>
      </c>
      <c r="F101" s="26">
        <v>83.264778137207031</v>
      </c>
      <c r="G101" s="27">
        <v>0.5577734112739563</v>
      </c>
      <c r="H101" s="25">
        <v>22.399999618530273</v>
      </c>
      <c r="I101" s="26">
        <v>83.235466003417969</v>
      </c>
      <c r="J101" s="2">
        <f t="shared" si="10"/>
        <v>0.5577734112739563</v>
      </c>
      <c r="K101" s="48">
        <f t="shared" si="11"/>
        <v>1.1083169592735378E-2</v>
      </c>
      <c r="L101" s="3">
        <f t="shared" si="12"/>
        <v>22.399999618530273</v>
      </c>
      <c r="M101" s="4">
        <f t="shared" si="13"/>
        <v>83.2501220703125</v>
      </c>
      <c r="O101" s="27">
        <v>0.5577734112739563</v>
      </c>
      <c r="P101" s="25">
        <v>22.399999618530273</v>
      </c>
      <c r="Q101" s="26">
        <v>83.308746337890625</v>
      </c>
      <c r="R101" s="27">
        <v>0.5577734112739563</v>
      </c>
      <c r="S101" s="25">
        <v>22.399999618530273</v>
      </c>
      <c r="T101" s="26">
        <v>83.2501220703125</v>
      </c>
      <c r="U101" s="2">
        <f t="shared" si="14"/>
        <v>0.5577734112739563</v>
      </c>
      <c r="V101" s="48">
        <f t="shared" si="15"/>
        <v>1.1083169592735378E-2</v>
      </c>
      <c r="W101" s="3">
        <f t="shared" si="16"/>
        <v>22.399999618530273</v>
      </c>
      <c r="X101" s="4">
        <f t="shared" si="17"/>
        <v>83.279434204101563</v>
      </c>
    </row>
    <row r="102" spans="1:24" x14ac:dyDescent="0.25">
      <c r="A102" s="1">
        <v>43266.644441608798</v>
      </c>
      <c r="B102">
        <v>198</v>
      </c>
      <c r="C102">
        <f t="shared" si="9"/>
        <v>3.3</v>
      </c>
      <c r="D102" s="27">
        <v>0.55072212219238281</v>
      </c>
      <c r="E102" s="25">
        <v>22.5</v>
      </c>
      <c r="F102" s="26">
        <v>83.2501220703125</v>
      </c>
      <c r="G102" s="27">
        <v>0.55072212219238281</v>
      </c>
      <c r="H102" s="25">
        <v>22.5</v>
      </c>
      <c r="I102" s="26">
        <v>83.235466003417969</v>
      </c>
      <c r="J102" s="2">
        <f t="shared" si="10"/>
        <v>0.55072212219238281</v>
      </c>
      <c r="K102" s="48">
        <f t="shared" si="11"/>
        <v>1.1006197550374528E-2</v>
      </c>
      <c r="L102" s="3">
        <f t="shared" si="12"/>
        <v>22.5</v>
      </c>
      <c r="M102" s="4">
        <f t="shared" si="13"/>
        <v>83.242794036865234</v>
      </c>
      <c r="O102" s="27">
        <v>0.55072212219238281</v>
      </c>
      <c r="P102" s="25">
        <v>22.5</v>
      </c>
      <c r="Q102" s="26">
        <v>83.308746337890625</v>
      </c>
      <c r="R102" s="27">
        <v>0.55407953262329102</v>
      </c>
      <c r="S102" s="25">
        <v>22.399999618530273</v>
      </c>
      <c r="T102" s="26">
        <v>83.235466003417969</v>
      </c>
      <c r="U102" s="2">
        <f t="shared" si="14"/>
        <v>0.55240082740783691</v>
      </c>
      <c r="V102" s="48">
        <f t="shared" si="15"/>
        <v>1.1008041121670824E-2</v>
      </c>
      <c r="W102" s="3">
        <f t="shared" si="16"/>
        <v>22.449999809265137</v>
      </c>
      <c r="X102" s="4">
        <f t="shared" si="17"/>
        <v>83.272106170654297</v>
      </c>
    </row>
    <row r="103" spans="1:24" x14ac:dyDescent="0.25">
      <c r="A103" s="1">
        <v>43266.645830439818</v>
      </c>
      <c r="B103">
        <v>200</v>
      </c>
      <c r="C103">
        <f t="shared" si="9"/>
        <v>3.3333333333333335</v>
      </c>
      <c r="D103" s="27">
        <v>0.54373830556869507</v>
      </c>
      <c r="E103" s="25">
        <v>22.600000381469727</v>
      </c>
      <c r="F103" s="26">
        <v>83.2501220703125</v>
      </c>
      <c r="G103" s="27">
        <v>0.54008907079696655</v>
      </c>
      <c r="H103" s="25">
        <v>22.600000381469727</v>
      </c>
      <c r="I103" s="26">
        <v>83.235466003417969</v>
      </c>
      <c r="J103" s="2">
        <f t="shared" si="10"/>
        <v>0.54191368818283081</v>
      </c>
      <c r="K103" s="48">
        <f t="shared" si="11"/>
        <v>1.0892599634798876E-2</v>
      </c>
      <c r="L103" s="3">
        <f t="shared" si="12"/>
        <v>22.600000381469727</v>
      </c>
      <c r="M103" s="4">
        <f t="shared" si="13"/>
        <v>83.242794036865234</v>
      </c>
      <c r="O103" s="27">
        <v>0.54373830556869507</v>
      </c>
      <c r="P103" s="25">
        <v>22.600000381469727</v>
      </c>
      <c r="Q103" s="26">
        <v>83.294090270996094</v>
      </c>
      <c r="R103" s="27">
        <v>0.54705065488815308</v>
      </c>
      <c r="S103" s="25">
        <v>22.5</v>
      </c>
      <c r="T103" s="26">
        <v>83.235466003417969</v>
      </c>
      <c r="U103" s="2">
        <f t="shared" si="14"/>
        <v>0.54539448022842407</v>
      </c>
      <c r="V103" s="48">
        <f t="shared" si="15"/>
        <v>1.0931105490087883E-2</v>
      </c>
      <c r="W103" s="3">
        <f t="shared" si="16"/>
        <v>22.550000190734863</v>
      </c>
      <c r="X103" s="4">
        <f t="shared" si="17"/>
        <v>83.264778137207031</v>
      </c>
    </row>
    <row r="104" spans="1:24" x14ac:dyDescent="0.25">
      <c r="A104" s="1">
        <v>43266.647219270832</v>
      </c>
      <c r="B104">
        <v>202</v>
      </c>
      <c r="C104">
        <f t="shared" si="9"/>
        <v>3.3666666666666667</v>
      </c>
      <c r="D104" s="27">
        <v>0.54373830556869507</v>
      </c>
      <c r="E104" s="25">
        <v>22.600000381469727</v>
      </c>
      <c r="F104" s="26">
        <v>83.2501220703125</v>
      </c>
      <c r="G104" s="27">
        <v>0.54008907079696655</v>
      </c>
      <c r="H104" s="25">
        <v>22.600000381469727</v>
      </c>
      <c r="I104" s="26">
        <v>83.235466003417969</v>
      </c>
      <c r="J104" s="2">
        <f t="shared" si="10"/>
        <v>0.54191368818283081</v>
      </c>
      <c r="K104" s="48">
        <f t="shared" si="11"/>
        <v>1.0892599634798876E-2</v>
      </c>
      <c r="L104" s="3">
        <f t="shared" si="12"/>
        <v>22.600000381469727</v>
      </c>
      <c r="M104" s="4">
        <f t="shared" si="13"/>
        <v>83.242794036865234</v>
      </c>
      <c r="O104" s="27">
        <v>0.54008907079696655</v>
      </c>
      <c r="P104" s="25">
        <v>22.600000381469727</v>
      </c>
      <c r="Q104" s="26">
        <v>83.294090270996094</v>
      </c>
      <c r="R104" s="27">
        <v>0.54008907079696655</v>
      </c>
      <c r="S104" s="25">
        <v>22.600000381469727</v>
      </c>
      <c r="T104" s="26">
        <v>83.235466003417969</v>
      </c>
      <c r="U104" s="2">
        <f t="shared" si="14"/>
        <v>0.54008907079696655</v>
      </c>
      <c r="V104" s="48">
        <f t="shared" si="15"/>
        <v>1.085592437247517E-2</v>
      </c>
      <c r="W104" s="3">
        <f t="shared" si="16"/>
        <v>22.600000381469727</v>
      </c>
      <c r="X104" s="4">
        <f t="shared" si="17"/>
        <v>83.264778137207031</v>
      </c>
    </row>
    <row r="105" spans="1:24" x14ac:dyDescent="0.25">
      <c r="A105" s="1">
        <v>43266.648608101852</v>
      </c>
      <c r="B105">
        <v>204</v>
      </c>
      <c r="C105">
        <f t="shared" si="9"/>
        <v>3.4</v>
      </c>
      <c r="D105" s="27">
        <v>0.53643983602523804</v>
      </c>
      <c r="E105" s="25">
        <v>22.600000381469727</v>
      </c>
      <c r="F105" s="26">
        <v>83.2501220703125</v>
      </c>
      <c r="G105" s="27">
        <v>0.52956700325012207</v>
      </c>
      <c r="H105" s="25">
        <v>22.700000762939453</v>
      </c>
      <c r="I105" s="26">
        <v>83.235466003417969</v>
      </c>
      <c r="J105" s="2">
        <f t="shared" si="10"/>
        <v>0.53300341963768005</v>
      </c>
      <c r="K105" s="48">
        <f t="shared" si="11"/>
        <v>1.0744321520463337E-2</v>
      </c>
      <c r="L105" s="3">
        <f t="shared" si="12"/>
        <v>22.65000057220459</v>
      </c>
      <c r="M105" s="4">
        <f t="shared" si="13"/>
        <v>83.242794036865234</v>
      </c>
      <c r="O105" s="27">
        <v>0.53279054164886475</v>
      </c>
      <c r="P105" s="25">
        <v>22.600000381469727</v>
      </c>
      <c r="Q105" s="26">
        <v>83.294090270996094</v>
      </c>
      <c r="R105" s="27">
        <v>0.53279054164886475</v>
      </c>
      <c r="S105" s="25">
        <v>22.600000381469727</v>
      </c>
      <c r="T105" s="26">
        <v>83.235466003417969</v>
      </c>
      <c r="U105" s="2">
        <f t="shared" si="14"/>
        <v>0.53279054164886475</v>
      </c>
      <c r="V105" s="48">
        <f t="shared" si="15"/>
        <v>1.0709222125112189E-2</v>
      </c>
      <c r="W105" s="3">
        <f t="shared" si="16"/>
        <v>22.600000381469727</v>
      </c>
      <c r="X105" s="4">
        <f t="shared" si="17"/>
        <v>83.264778137207031</v>
      </c>
    </row>
    <row r="106" spans="1:24" x14ac:dyDescent="0.25">
      <c r="A106" s="1">
        <v>43266.649996932872</v>
      </c>
      <c r="B106">
        <v>206</v>
      </c>
      <c r="C106">
        <f t="shared" si="9"/>
        <v>3.4333333333333331</v>
      </c>
      <c r="D106" s="27">
        <v>0.52593982219696045</v>
      </c>
      <c r="E106" s="25">
        <v>22.700000762939453</v>
      </c>
      <c r="F106" s="26">
        <v>83.2501220703125</v>
      </c>
      <c r="G106" s="27">
        <v>0.5223127007484436</v>
      </c>
      <c r="H106" s="25">
        <v>22.700000762939453</v>
      </c>
      <c r="I106" s="26">
        <v>83.235466003417969</v>
      </c>
      <c r="J106" s="2">
        <f t="shared" si="10"/>
        <v>0.52412626147270203</v>
      </c>
      <c r="K106" s="48">
        <f t="shared" si="11"/>
        <v>1.059575748195885E-2</v>
      </c>
      <c r="L106" s="3">
        <f t="shared" si="12"/>
        <v>22.700000762939453</v>
      </c>
      <c r="M106" s="4">
        <f t="shared" si="13"/>
        <v>83.242794036865234</v>
      </c>
      <c r="O106" s="27">
        <v>0.5218428373336792</v>
      </c>
      <c r="P106" s="25">
        <v>22.600000381469727</v>
      </c>
      <c r="Q106" s="26">
        <v>83.294090270996094</v>
      </c>
      <c r="R106" s="27">
        <v>0.52549207210540771</v>
      </c>
      <c r="S106" s="25">
        <v>22.600000381469727</v>
      </c>
      <c r="T106" s="26">
        <v>83.235466003417969</v>
      </c>
      <c r="U106" s="2">
        <f t="shared" si="14"/>
        <v>0.52366745471954346</v>
      </c>
      <c r="V106" s="48">
        <f t="shared" si="15"/>
        <v>1.0525845813493657E-2</v>
      </c>
      <c r="W106" s="3">
        <f t="shared" si="16"/>
        <v>22.600000381469727</v>
      </c>
      <c r="X106" s="4">
        <f t="shared" si="17"/>
        <v>83.264778137207031</v>
      </c>
    </row>
    <row r="107" spans="1:24" x14ac:dyDescent="0.25">
      <c r="A107" s="1">
        <v>43266.651385763886</v>
      </c>
      <c r="B107">
        <v>208</v>
      </c>
      <c r="C107">
        <f t="shared" si="9"/>
        <v>3.4666666666666668</v>
      </c>
      <c r="D107" s="27">
        <v>0.51505833864212036</v>
      </c>
      <c r="E107" s="25">
        <v>22.700000762939453</v>
      </c>
      <c r="F107" s="26">
        <v>83.2501220703125</v>
      </c>
      <c r="G107" s="27">
        <v>0.51143115758895874</v>
      </c>
      <c r="H107" s="25">
        <v>22.700000762939453</v>
      </c>
      <c r="I107" s="26">
        <v>83.220809936523438</v>
      </c>
      <c r="J107" s="2">
        <f t="shared" si="10"/>
        <v>0.51324474811553955</v>
      </c>
      <c r="K107" s="48">
        <f t="shared" si="11"/>
        <v>1.0375776372358994E-2</v>
      </c>
      <c r="L107" s="3">
        <f t="shared" si="12"/>
        <v>22.700000762939453</v>
      </c>
      <c r="M107" s="4">
        <f t="shared" si="13"/>
        <v>83.235466003417969</v>
      </c>
      <c r="O107" s="27">
        <v>0.51454430818557739</v>
      </c>
      <c r="P107" s="25">
        <v>22.600000381469727</v>
      </c>
      <c r="Q107" s="26">
        <v>83.279434204101563</v>
      </c>
      <c r="R107" s="27">
        <v>0.51819354295730591</v>
      </c>
      <c r="S107" s="25">
        <v>22.600000381469727</v>
      </c>
      <c r="T107" s="26">
        <v>83.235466003417969</v>
      </c>
      <c r="U107" s="2">
        <f t="shared" si="14"/>
        <v>0.51636892557144165</v>
      </c>
      <c r="V107" s="48">
        <f t="shared" si="15"/>
        <v>1.0379143566130676E-2</v>
      </c>
      <c r="W107" s="3">
        <f t="shared" si="16"/>
        <v>22.600000381469727</v>
      </c>
      <c r="X107" s="4">
        <f t="shared" si="17"/>
        <v>83.257450103759766</v>
      </c>
    </row>
    <row r="108" spans="1:24" x14ac:dyDescent="0.25">
      <c r="A108" s="1">
        <v>43266.652774594906</v>
      </c>
      <c r="B108">
        <v>210</v>
      </c>
      <c r="C108">
        <f t="shared" si="9"/>
        <v>3.5</v>
      </c>
      <c r="D108" s="27">
        <v>0.50780397653579712</v>
      </c>
      <c r="E108" s="25">
        <v>22.700000762939453</v>
      </c>
      <c r="F108" s="26">
        <v>83.2501220703125</v>
      </c>
      <c r="G108" s="27">
        <v>0.50054967403411865</v>
      </c>
      <c r="H108" s="25">
        <v>22.700000762939453</v>
      </c>
      <c r="I108" s="26">
        <v>83.220809936523438</v>
      </c>
      <c r="J108" s="2">
        <f t="shared" si="10"/>
        <v>0.50417682528495789</v>
      </c>
      <c r="K108" s="48">
        <f t="shared" si="11"/>
        <v>1.0192458881439936E-2</v>
      </c>
      <c r="L108" s="3">
        <f t="shared" si="12"/>
        <v>22.700000762939453</v>
      </c>
      <c r="M108" s="4">
        <f t="shared" si="13"/>
        <v>83.235466003417969</v>
      </c>
      <c r="O108" s="27">
        <v>0.49994730949401855</v>
      </c>
      <c r="P108" s="25">
        <v>22.600000381469727</v>
      </c>
      <c r="Q108" s="26">
        <v>83.279434204101563</v>
      </c>
      <c r="R108" s="27">
        <v>0.50359654426574707</v>
      </c>
      <c r="S108" s="25">
        <v>22.600000381469727</v>
      </c>
      <c r="T108" s="26">
        <v>83.220809936523438</v>
      </c>
      <c r="U108" s="2">
        <f t="shared" si="14"/>
        <v>0.50177192687988281</v>
      </c>
      <c r="V108" s="48">
        <f t="shared" si="15"/>
        <v>1.0085740269472869E-2</v>
      </c>
      <c r="W108" s="3">
        <f t="shared" si="16"/>
        <v>22.600000381469727</v>
      </c>
      <c r="X108" s="4">
        <f t="shared" si="17"/>
        <v>83.2501220703125</v>
      </c>
    </row>
    <row r="109" spans="1:24" x14ac:dyDescent="0.25">
      <c r="A109" s="1">
        <v>43266.654163425927</v>
      </c>
      <c r="B109">
        <v>212</v>
      </c>
      <c r="C109">
        <f t="shared" si="9"/>
        <v>3.5333333333333332</v>
      </c>
      <c r="D109" s="27">
        <v>0.50054967403411865</v>
      </c>
      <c r="E109" s="25">
        <v>22.700000762939453</v>
      </c>
      <c r="F109" s="26">
        <v>83.2501220703125</v>
      </c>
      <c r="G109" s="27">
        <v>0.49692246317863464</v>
      </c>
      <c r="H109" s="25">
        <v>22.700000762939453</v>
      </c>
      <c r="I109" s="26">
        <v>83.220809936523438</v>
      </c>
      <c r="J109" s="2">
        <f t="shared" si="10"/>
        <v>0.49873606860637665</v>
      </c>
      <c r="K109" s="48">
        <f t="shared" si="11"/>
        <v>1.0082468326640009E-2</v>
      </c>
      <c r="L109" s="3">
        <f t="shared" si="12"/>
        <v>22.700000762939453</v>
      </c>
      <c r="M109" s="4">
        <f t="shared" si="13"/>
        <v>83.235466003417969</v>
      </c>
      <c r="O109" s="27">
        <v>0.48899954557418823</v>
      </c>
      <c r="P109" s="25">
        <v>22.600000381469727</v>
      </c>
      <c r="Q109" s="26">
        <v>83.279434204101563</v>
      </c>
      <c r="R109" s="27">
        <v>0.49264881014823914</v>
      </c>
      <c r="S109" s="25">
        <v>22.600000381469727</v>
      </c>
      <c r="T109" s="26">
        <v>83.220809936523438</v>
      </c>
      <c r="U109" s="2">
        <f t="shared" si="14"/>
        <v>0.49082417786121368</v>
      </c>
      <c r="V109" s="48">
        <f t="shared" si="15"/>
        <v>9.8656877969795134E-3</v>
      </c>
      <c r="W109" s="3">
        <f t="shared" si="16"/>
        <v>22.600000381469727</v>
      </c>
      <c r="X109" s="4">
        <f t="shared" si="17"/>
        <v>83.2501220703125</v>
      </c>
    </row>
    <row r="110" spans="1:24" x14ac:dyDescent="0.25">
      <c r="A110" s="1">
        <v>43266.655552256947</v>
      </c>
      <c r="B110">
        <v>214</v>
      </c>
      <c r="C110">
        <f t="shared" si="9"/>
        <v>3.5666666666666669</v>
      </c>
      <c r="D110" s="27">
        <v>0.48966813087463379</v>
      </c>
      <c r="E110" s="25">
        <v>22.700000762939453</v>
      </c>
      <c r="F110" s="26">
        <v>83.235466003417969</v>
      </c>
      <c r="G110" s="27">
        <v>0.47878661751747131</v>
      </c>
      <c r="H110" s="25">
        <v>22.700000762939453</v>
      </c>
      <c r="I110" s="26">
        <v>83.206153869628906</v>
      </c>
      <c r="J110" s="2">
        <f t="shared" si="10"/>
        <v>0.48422737419605255</v>
      </c>
      <c r="K110" s="48">
        <f t="shared" si="11"/>
        <v>9.7891599796785522E-3</v>
      </c>
      <c r="L110" s="3">
        <f t="shared" si="12"/>
        <v>22.700000762939453</v>
      </c>
      <c r="M110" s="4">
        <f t="shared" si="13"/>
        <v>83.220809936523438</v>
      </c>
      <c r="O110" s="27">
        <v>0.48170104622840881</v>
      </c>
      <c r="P110" s="25">
        <v>22.600000381469727</v>
      </c>
      <c r="Q110" s="26">
        <v>83.264778137207031</v>
      </c>
      <c r="R110" s="27">
        <v>0.48170104622840881</v>
      </c>
      <c r="S110" s="25">
        <v>22.600000381469727</v>
      </c>
      <c r="T110" s="26">
        <v>83.220809936523438</v>
      </c>
      <c r="U110" s="2">
        <f t="shared" si="14"/>
        <v>0.48170104622840881</v>
      </c>
      <c r="V110" s="48">
        <f t="shared" si="15"/>
        <v>9.6823105868098641E-3</v>
      </c>
      <c r="W110" s="3">
        <f t="shared" si="16"/>
        <v>22.600000381469727</v>
      </c>
      <c r="X110" s="4">
        <f t="shared" si="17"/>
        <v>83.242794036865234</v>
      </c>
    </row>
    <row r="111" spans="1:24" x14ac:dyDescent="0.25">
      <c r="A111" s="1">
        <v>43266.65694108796</v>
      </c>
      <c r="B111">
        <v>216</v>
      </c>
      <c r="C111">
        <f t="shared" si="9"/>
        <v>3.6</v>
      </c>
      <c r="D111" s="27">
        <v>0.47878661751747131</v>
      </c>
      <c r="E111" s="25">
        <v>22.700000762939453</v>
      </c>
      <c r="F111" s="26">
        <v>83.235466003417969</v>
      </c>
      <c r="G111" s="27">
        <v>0.47153228521347046</v>
      </c>
      <c r="H111" s="25">
        <v>22.700000762939453</v>
      </c>
      <c r="I111" s="26">
        <v>83.206153869628906</v>
      </c>
      <c r="J111" s="2">
        <f t="shared" si="10"/>
        <v>0.47515945136547089</v>
      </c>
      <c r="K111" s="48">
        <f t="shared" si="11"/>
        <v>9.6058424887594963E-3</v>
      </c>
      <c r="L111" s="3">
        <f t="shared" si="12"/>
        <v>22.700000762939453</v>
      </c>
      <c r="M111" s="4">
        <f t="shared" si="13"/>
        <v>83.220809936523438</v>
      </c>
      <c r="O111" s="27">
        <v>0.47440254688262939</v>
      </c>
      <c r="P111" s="25">
        <v>22.600000381469727</v>
      </c>
      <c r="Q111" s="26">
        <v>83.264778137207031</v>
      </c>
      <c r="R111" s="27">
        <v>0.47075331211090088</v>
      </c>
      <c r="S111" s="25">
        <v>22.600000381469727</v>
      </c>
      <c r="T111" s="26">
        <v>83.206153869628906</v>
      </c>
      <c r="U111" s="2">
        <f t="shared" si="14"/>
        <v>0.47257792949676514</v>
      </c>
      <c r="V111" s="48">
        <f t="shared" si="15"/>
        <v>9.4989336761572545E-3</v>
      </c>
      <c r="W111" s="3">
        <f t="shared" si="16"/>
        <v>22.600000381469727</v>
      </c>
      <c r="X111" s="4">
        <f t="shared" si="17"/>
        <v>83.235466003417969</v>
      </c>
    </row>
    <row r="112" spans="1:24" x14ac:dyDescent="0.25">
      <c r="A112" s="1">
        <v>43266.658329918981</v>
      </c>
      <c r="B112">
        <v>218</v>
      </c>
      <c r="C112">
        <f t="shared" si="9"/>
        <v>3.6333333333333333</v>
      </c>
      <c r="D112" s="27">
        <v>0.47515943646430969</v>
      </c>
      <c r="E112" s="25">
        <v>22.700000762939453</v>
      </c>
      <c r="F112" s="26">
        <v>83.235466003417969</v>
      </c>
      <c r="G112" s="27">
        <v>0.46790510416030884</v>
      </c>
      <c r="H112" s="25">
        <v>22.700000762939453</v>
      </c>
      <c r="I112" s="26">
        <v>83.206153869628906</v>
      </c>
      <c r="J112" s="2">
        <f t="shared" si="10"/>
        <v>0.47153227031230927</v>
      </c>
      <c r="K112" s="48">
        <f t="shared" si="11"/>
        <v>9.5325152513978956E-3</v>
      </c>
      <c r="L112" s="3">
        <f t="shared" si="12"/>
        <v>22.700000762939453</v>
      </c>
      <c r="M112" s="4">
        <f t="shared" si="13"/>
        <v>83.220809936523438</v>
      </c>
      <c r="O112" s="27">
        <v>0.47075331211090088</v>
      </c>
      <c r="P112" s="25">
        <v>22.600000381469727</v>
      </c>
      <c r="Q112" s="26">
        <v>83.2501220703125</v>
      </c>
      <c r="R112" s="27">
        <v>0.46345481276512146</v>
      </c>
      <c r="S112" s="25">
        <v>22.600000381469727</v>
      </c>
      <c r="T112" s="26">
        <v>83.206153869628906</v>
      </c>
      <c r="U112" s="2">
        <f t="shared" si="14"/>
        <v>0.46710406243801117</v>
      </c>
      <c r="V112" s="48">
        <f t="shared" si="15"/>
        <v>9.3889075896690967E-3</v>
      </c>
      <c r="W112" s="3">
        <f t="shared" si="16"/>
        <v>22.600000381469727</v>
      </c>
      <c r="X112" s="4">
        <f t="shared" si="17"/>
        <v>83.228137969970703</v>
      </c>
    </row>
    <row r="113" spans="1:24" x14ac:dyDescent="0.25">
      <c r="A113" s="1">
        <v>43266.659718750001</v>
      </c>
      <c r="B113">
        <v>220</v>
      </c>
      <c r="C113">
        <f t="shared" si="9"/>
        <v>3.6666666666666665</v>
      </c>
      <c r="D113" s="27">
        <v>0.46065077185630798</v>
      </c>
      <c r="E113" s="25">
        <v>22.700000762939453</v>
      </c>
      <c r="F113" s="26">
        <v>83.235466003417969</v>
      </c>
      <c r="G113" s="27">
        <v>0.45702359080314636</v>
      </c>
      <c r="H113" s="25">
        <v>22.700000762939453</v>
      </c>
      <c r="I113" s="26">
        <v>83.206153869628906</v>
      </c>
      <c r="J113" s="2">
        <f t="shared" si="10"/>
        <v>0.45883718132972717</v>
      </c>
      <c r="K113" s="48">
        <f t="shared" si="11"/>
        <v>9.275870824359711E-3</v>
      </c>
      <c r="L113" s="3">
        <f t="shared" si="12"/>
        <v>22.700000762939453</v>
      </c>
      <c r="M113" s="4">
        <f t="shared" si="13"/>
        <v>83.220809936523438</v>
      </c>
      <c r="O113" s="27">
        <v>0.45250704884529114</v>
      </c>
      <c r="P113" s="25">
        <v>22.600000381469727</v>
      </c>
      <c r="Q113" s="26">
        <v>83.2501220703125</v>
      </c>
      <c r="R113" s="27">
        <v>0.45615631341934204</v>
      </c>
      <c r="S113" s="25">
        <v>22.600000381469727</v>
      </c>
      <c r="T113" s="26">
        <v>83.206153869628906</v>
      </c>
      <c r="U113" s="2">
        <f t="shared" si="14"/>
        <v>0.45433168113231659</v>
      </c>
      <c r="V113" s="48">
        <f t="shared" si="15"/>
        <v>9.1321795553349957E-3</v>
      </c>
      <c r="W113" s="3">
        <f t="shared" si="16"/>
        <v>22.600000381469727</v>
      </c>
      <c r="X113" s="4">
        <f t="shared" si="17"/>
        <v>83.228137969970703</v>
      </c>
    </row>
    <row r="114" spans="1:24" x14ac:dyDescent="0.25">
      <c r="A114" s="1">
        <v>43266.661107581021</v>
      </c>
      <c r="B114">
        <v>222</v>
      </c>
      <c r="C114">
        <f t="shared" si="9"/>
        <v>3.7</v>
      </c>
      <c r="D114" s="27">
        <v>0.44614207744598389</v>
      </c>
      <c r="E114" s="25">
        <v>22.700000762939453</v>
      </c>
      <c r="F114" s="26">
        <v>83.235466003417969</v>
      </c>
      <c r="G114" s="27">
        <v>0.43983957171440125</v>
      </c>
      <c r="H114" s="25">
        <v>22.799999237060547</v>
      </c>
      <c r="I114" s="26">
        <v>83.206153869628906</v>
      </c>
      <c r="J114" s="2">
        <f t="shared" si="10"/>
        <v>0.44299082458019257</v>
      </c>
      <c r="K114" s="48">
        <f t="shared" si="11"/>
        <v>8.9812625497000115E-3</v>
      </c>
      <c r="L114" s="3">
        <f t="shared" si="12"/>
        <v>22.75</v>
      </c>
      <c r="M114" s="4">
        <f t="shared" si="13"/>
        <v>83.220809936523438</v>
      </c>
      <c r="O114" s="27">
        <v>0.43526056408882141</v>
      </c>
      <c r="P114" s="25">
        <v>22.700000762939453</v>
      </c>
      <c r="Q114" s="26">
        <v>83.2501220703125</v>
      </c>
      <c r="R114" s="27">
        <v>0.43888774514198303</v>
      </c>
      <c r="S114" s="25">
        <v>22.700000762939453</v>
      </c>
      <c r="T114" s="26">
        <v>83.206153869628906</v>
      </c>
      <c r="U114" s="2">
        <f t="shared" si="14"/>
        <v>0.43707415461540222</v>
      </c>
      <c r="V114" s="48">
        <f t="shared" si="15"/>
        <v>8.8359086051599985E-3</v>
      </c>
      <c r="W114" s="3">
        <f t="shared" si="16"/>
        <v>22.700000762939453</v>
      </c>
      <c r="X114" s="4">
        <f t="shared" si="17"/>
        <v>83.228137969970703</v>
      </c>
    </row>
    <row r="115" spans="1:24" x14ac:dyDescent="0.25">
      <c r="A115" s="1">
        <v>43266.662496412035</v>
      </c>
      <c r="B115">
        <v>224</v>
      </c>
      <c r="C115">
        <f t="shared" si="9"/>
        <v>3.7333333333333334</v>
      </c>
      <c r="D115" s="27">
        <v>0.43262910842895508</v>
      </c>
      <c r="E115" s="25">
        <v>22.799999237060547</v>
      </c>
      <c r="F115" s="26">
        <v>83.235466003417969</v>
      </c>
      <c r="G115" s="27">
        <v>0.4290238618850708</v>
      </c>
      <c r="H115" s="25">
        <v>22.799999237060547</v>
      </c>
      <c r="I115" s="26">
        <v>83.206153869628906</v>
      </c>
      <c r="J115" s="2">
        <f t="shared" si="10"/>
        <v>0.43082648515701294</v>
      </c>
      <c r="K115" s="48">
        <f t="shared" si="11"/>
        <v>8.7597383846500076E-3</v>
      </c>
      <c r="L115" s="3">
        <f t="shared" si="12"/>
        <v>22.799999237060547</v>
      </c>
      <c r="M115" s="4">
        <f t="shared" si="13"/>
        <v>83.220809936523438</v>
      </c>
      <c r="O115" s="27">
        <v>0.43623435497283936</v>
      </c>
      <c r="P115" s="25">
        <v>22.799999237060547</v>
      </c>
      <c r="Q115" s="26">
        <v>83.235466003417969</v>
      </c>
      <c r="R115" s="27">
        <v>0.43163338303565979</v>
      </c>
      <c r="S115" s="25">
        <v>22.700000762939453</v>
      </c>
      <c r="T115" s="26">
        <v>83.206153869628906</v>
      </c>
      <c r="U115" s="2">
        <f t="shared" si="14"/>
        <v>0.43393386900424957</v>
      </c>
      <c r="V115" s="48">
        <f t="shared" si="15"/>
        <v>8.7976404712842796E-3</v>
      </c>
      <c r="W115" s="3">
        <f t="shared" si="16"/>
        <v>22.75</v>
      </c>
      <c r="X115" s="4">
        <f t="shared" si="17"/>
        <v>83.220809936523438</v>
      </c>
    </row>
    <row r="116" spans="1:24" x14ac:dyDescent="0.25">
      <c r="A116" s="1">
        <v>43266.663885243055</v>
      </c>
      <c r="B116">
        <v>226</v>
      </c>
      <c r="C116">
        <f t="shared" si="9"/>
        <v>3.7666666666666666</v>
      </c>
      <c r="D116" s="27">
        <v>0.42541861534118652</v>
      </c>
      <c r="E116" s="25">
        <v>22.799999237060547</v>
      </c>
      <c r="F116" s="26">
        <v>83.235466003417969</v>
      </c>
      <c r="G116" s="27">
        <v>0.41568166017532349</v>
      </c>
      <c r="H116" s="25">
        <v>22.899999618530273</v>
      </c>
      <c r="I116" s="26">
        <v>83.206153869628906</v>
      </c>
      <c r="J116" s="2">
        <f t="shared" si="10"/>
        <v>0.420550137758255</v>
      </c>
      <c r="K116" s="48">
        <f t="shared" si="11"/>
        <v>8.5753555295630893E-3</v>
      </c>
      <c r="L116" s="3">
        <f t="shared" si="12"/>
        <v>22.84999942779541</v>
      </c>
      <c r="M116" s="4">
        <f t="shared" si="13"/>
        <v>83.220809936523438</v>
      </c>
      <c r="O116" s="27">
        <v>0.42181336879730225</v>
      </c>
      <c r="P116" s="25">
        <v>22.799999237060547</v>
      </c>
      <c r="Q116" s="26">
        <v>83.235466003417969</v>
      </c>
      <c r="R116" s="27">
        <v>0.42181336879730225</v>
      </c>
      <c r="S116" s="25">
        <v>22.799999237060547</v>
      </c>
      <c r="T116" s="26">
        <v>83.206153869628906</v>
      </c>
      <c r="U116" s="2">
        <f t="shared" si="14"/>
        <v>0.42181336879730225</v>
      </c>
      <c r="V116" s="48">
        <f t="shared" si="15"/>
        <v>8.5764800566187106E-3</v>
      </c>
      <c r="W116" s="3">
        <f t="shared" si="16"/>
        <v>22.799999237060547</v>
      </c>
      <c r="X116" s="4">
        <f t="shared" si="17"/>
        <v>83.220809936523438</v>
      </c>
    </row>
    <row r="117" spans="1:24" x14ac:dyDescent="0.25">
      <c r="A117" s="1">
        <v>43266.665274074076</v>
      </c>
      <c r="B117">
        <v>228</v>
      </c>
      <c r="C117">
        <f t="shared" si="9"/>
        <v>3.8</v>
      </c>
      <c r="D117" s="27">
        <v>0.41209819912910461</v>
      </c>
      <c r="E117" s="25">
        <v>22.899999618530273</v>
      </c>
      <c r="F117" s="26">
        <v>83.220809936523438</v>
      </c>
      <c r="G117" s="27">
        <v>0.40851473808288574</v>
      </c>
      <c r="H117" s="25">
        <v>22.899999618530273</v>
      </c>
      <c r="I117" s="26">
        <v>83.191497802734375</v>
      </c>
      <c r="J117" s="2">
        <f t="shared" si="10"/>
        <v>0.41030646860599518</v>
      </c>
      <c r="K117" s="48">
        <f t="shared" si="11"/>
        <v>8.3904999812825093E-3</v>
      </c>
      <c r="L117" s="3">
        <f t="shared" si="12"/>
        <v>22.899999618530273</v>
      </c>
      <c r="M117" s="4">
        <f t="shared" si="13"/>
        <v>83.206153869628906</v>
      </c>
      <c r="O117" s="27">
        <v>0.40493127703666687</v>
      </c>
      <c r="P117" s="25">
        <v>22.899999618530273</v>
      </c>
      <c r="Q117" s="26">
        <v>83.220809936523438</v>
      </c>
      <c r="R117" s="27">
        <v>0.41099762916564941</v>
      </c>
      <c r="S117" s="25">
        <v>22.799999237060547</v>
      </c>
      <c r="T117" s="26">
        <v>83.191497802734375</v>
      </c>
      <c r="U117" s="2">
        <f t="shared" si="14"/>
        <v>0.40796445310115814</v>
      </c>
      <c r="V117" s="48">
        <f t="shared" si="15"/>
        <v>8.3187232975707841E-3</v>
      </c>
      <c r="W117" s="3">
        <f t="shared" si="16"/>
        <v>22.84999942779541</v>
      </c>
      <c r="X117" s="4">
        <f t="shared" si="17"/>
        <v>83.206153869628906</v>
      </c>
    </row>
    <row r="118" spans="1:24" x14ac:dyDescent="0.25">
      <c r="A118" s="1">
        <v>43266.666662905096</v>
      </c>
      <c r="B118">
        <v>230</v>
      </c>
      <c r="C118">
        <f t="shared" si="9"/>
        <v>3.8333333333333335</v>
      </c>
      <c r="D118" s="27">
        <v>0.40739241242408752</v>
      </c>
      <c r="E118" s="25">
        <v>22.799999237060547</v>
      </c>
      <c r="F118" s="26">
        <v>83.206153869628906</v>
      </c>
      <c r="G118" s="27">
        <v>0.40018191933631897</v>
      </c>
      <c r="H118" s="25">
        <v>22.799999237060547</v>
      </c>
      <c r="I118" s="26">
        <v>83.176841735839844</v>
      </c>
      <c r="J118" s="2">
        <f t="shared" si="10"/>
        <v>0.40378716588020325</v>
      </c>
      <c r="K118" s="48">
        <f t="shared" si="11"/>
        <v>8.2099640065089914E-3</v>
      </c>
      <c r="L118" s="3">
        <f t="shared" si="12"/>
        <v>22.799999237060547</v>
      </c>
      <c r="M118" s="4">
        <f t="shared" si="13"/>
        <v>83.191497802734375</v>
      </c>
      <c r="O118" s="27">
        <v>0.39657667279243469</v>
      </c>
      <c r="P118" s="25">
        <v>22.799999237060547</v>
      </c>
      <c r="Q118" s="26">
        <v>83.206153869628906</v>
      </c>
      <c r="R118" s="27">
        <v>0.40018191933631897</v>
      </c>
      <c r="S118" s="25">
        <v>22.799999237060547</v>
      </c>
      <c r="T118" s="26">
        <v>83.176841735839844</v>
      </c>
      <c r="U118" s="2">
        <f t="shared" si="14"/>
        <v>0.39837929606437683</v>
      </c>
      <c r="V118" s="48">
        <f t="shared" si="15"/>
        <v>8.1000090096902122E-3</v>
      </c>
      <c r="W118" s="3">
        <f t="shared" si="16"/>
        <v>22.799999237060547</v>
      </c>
      <c r="X118" s="4">
        <f t="shared" si="17"/>
        <v>83.191497802734375</v>
      </c>
    </row>
    <row r="119" spans="1:24" x14ac:dyDescent="0.25">
      <c r="A119" s="1">
        <v>43266.668051736109</v>
      </c>
      <c r="B119">
        <v>232</v>
      </c>
      <c r="C119">
        <f t="shared" si="9"/>
        <v>3.8666666666666667</v>
      </c>
      <c r="D119" s="27">
        <v>0.40624320507049561</v>
      </c>
      <c r="E119" s="25">
        <v>22.700000762939453</v>
      </c>
      <c r="F119" s="26">
        <v>83.220809936523438</v>
      </c>
      <c r="G119" s="27">
        <v>0.39898884296417236</v>
      </c>
      <c r="H119" s="25">
        <v>22.700000762939453</v>
      </c>
      <c r="I119" s="26">
        <v>83.191497802734375</v>
      </c>
      <c r="J119" s="2">
        <f t="shared" si="10"/>
        <v>0.40261602401733398</v>
      </c>
      <c r="K119" s="48">
        <f t="shared" si="11"/>
        <v>8.1393016576796293E-3</v>
      </c>
      <c r="L119" s="3">
        <f t="shared" si="12"/>
        <v>22.700000762939453</v>
      </c>
      <c r="M119" s="4">
        <f t="shared" si="13"/>
        <v>83.206153869628906</v>
      </c>
      <c r="O119" s="27">
        <v>0.39536169171333313</v>
      </c>
      <c r="P119" s="25">
        <v>22.700000762939453</v>
      </c>
      <c r="Q119" s="26">
        <v>83.206153869628906</v>
      </c>
      <c r="R119" s="27">
        <v>0.39898884296417236</v>
      </c>
      <c r="S119" s="25">
        <v>22.700000762939453</v>
      </c>
      <c r="T119" s="26">
        <v>83.176841735839844</v>
      </c>
      <c r="U119" s="2">
        <f t="shared" si="14"/>
        <v>0.39717526733875275</v>
      </c>
      <c r="V119" s="48">
        <f t="shared" si="15"/>
        <v>8.0293111028797003E-3</v>
      </c>
      <c r="W119" s="3">
        <f t="shared" si="16"/>
        <v>22.700000762939453</v>
      </c>
      <c r="X119" s="4">
        <f t="shared" si="17"/>
        <v>83.191497802734375</v>
      </c>
    </row>
    <row r="120" spans="1:24" x14ac:dyDescent="0.25">
      <c r="A120" s="1">
        <v>43266.66944056713</v>
      </c>
      <c r="B120">
        <v>234</v>
      </c>
      <c r="C120">
        <f t="shared" si="9"/>
        <v>3.9</v>
      </c>
      <c r="D120" s="27">
        <v>0.40261602401733398</v>
      </c>
      <c r="E120" s="25">
        <v>22.700000762939453</v>
      </c>
      <c r="F120" s="26">
        <v>83.206153869628906</v>
      </c>
      <c r="G120" s="27">
        <v>0.39898884296417236</v>
      </c>
      <c r="H120" s="25">
        <v>22.700000762939453</v>
      </c>
      <c r="I120" s="26">
        <v>83.191497802734375</v>
      </c>
      <c r="J120" s="2">
        <f t="shared" si="10"/>
        <v>0.40080243349075317</v>
      </c>
      <c r="K120" s="48">
        <f t="shared" si="11"/>
        <v>8.102638038998829E-3</v>
      </c>
      <c r="L120" s="3">
        <f t="shared" si="12"/>
        <v>22.700000762939453</v>
      </c>
      <c r="M120" s="4">
        <f t="shared" si="13"/>
        <v>83.198825836181641</v>
      </c>
      <c r="O120" s="27">
        <v>0.3977682888507843</v>
      </c>
      <c r="P120" s="25">
        <v>22.600000381469727</v>
      </c>
      <c r="Q120" s="26">
        <v>83.206153869628906</v>
      </c>
      <c r="R120" s="27">
        <v>0.40141755342483521</v>
      </c>
      <c r="S120" s="25">
        <v>22.600000381469727</v>
      </c>
      <c r="T120" s="26">
        <v>83.176841735839844</v>
      </c>
      <c r="U120" s="2">
        <f t="shared" si="14"/>
        <v>0.39959292113780975</v>
      </c>
      <c r="V120" s="48">
        <f t="shared" si="15"/>
        <v>8.0319168933511813E-3</v>
      </c>
      <c r="W120" s="3">
        <f t="shared" si="16"/>
        <v>22.600000381469727</v>
      </c>
      <c r="X120" s="4">
        <f t="shared" si="17"/>
        <v>83.191497802734375</v>
      </c>
    </row>
    <row r="121" spans="1:24" x14ac:dyDescent="0.25">
      <c r="A121" s="1">
        <v>43266.67082939815</v>
      </c>
      <c r="B121">
        <v>236</v>
      </c>
      <c r="C121">
        <f t="shared" si="9"/>
        <v>3.9333333333333331</v>
      </c>
      <c r="D121" s="27">
        <v>0.40141755342483521</v>
      </c>
      <c r="E121" s="25">
        <v>22.600000381469727</v>
      </c>
      <c r="F121" s="26">
        <v>83.206153869628906</v>
      </c>
      <c r="G121" s="27">
        <v>0.39536169171333313</v>
      </c>
      <c r="H121" s="25">
        <v>22.700000762939453</v>
      </c>
      <c r="I121" s="26">
        <v>83.176841735839844</v>
      </c>
      <c r="J121" s="2">
        <f t="shared" si="10"/>
        <v>0.39838962256908417</v>
      </c>
      <c r="K121" s="48">
        <f t="shared" si="11"/>
        <v>8.0307668536310408E-3</v>
      </c>
      <c r="L121" s="3">
        <f t="shared" si="12"/>
        <v>22.65000057220459</v>
      </c>
      <c r="M121" s="4">
        <f t="shared" si="13"/>
        <v>83.191497802734375</v>
      </c>
      <c r="O121" s="27">
        <v>0.39411905407905579</v>
      </c>
      <c r="P121" s="25">
        <v>22.600000381469727</v>
      </c>
      <c r="Q121" s="26">
        <v>83.191497802734375</v>
      </c>
      <c r="R121" s="27">
        <v>0.3977682888507843</v>
      </c>
      <c r="S121" s="25">
        <v>22.600000381469727</v>
      </c>
      <c r="T121" s="26">
        <v>83.176841735839844</v>
      </c>
      <c r="U121" s="2">
        <f t="shared" si="14"/>
        <v>0.39594367146492004</v>
      </c>
      <c r="V121" s="48">
        <f t="shared" si="15"/>
        <v>7.9585660691867295E-3</v>
      </c>
      <c r="W121" s="3">
        <f t="shared" si="16"/>
        <v>22.600000381469727</v>
      </c>
      <c r="X121" s="4">
        <f t="shared" si="17"/>
        <v>83.184169769287109</v>
      </c>
    </row>
    <row r="122" spans="1:24" x14ac:dyDescent="0.25">
      <c r="A122" s="1">
        <v>43266.672218229163</v>
      </c>
      <c r="B122">
        <v>238</v>
      </c>
      <c r="C122">
        <f t="shared" si="9"/>
        <v>3.9666666666666668</v>
      </c>
      <c r="D122" s="27">
        <v>0.3977682888507843</v>
      </c>
      <c r="E122" s="25">
        <v>22.600000381469727</v>
      </c>
      <c r="F122" s="26">
        <v>83.191497802734375</v>
      </c>
      <c r="G122" s="27">
        <v>0.39046978950500488</v>
      </c>
      <c r="H122" s="25">
        <v>22.600000381469727</v>
      </c>
      <c r="I122" s="26">
        <v>83.176841735839844</v>
      </c>
      <c r="J122" s="2">
        <f t="shared" si="10"/>
        <v>0.39411903917789459</v>
      </c>
      <c r="K122" s="48">
        <f t="shared" si="11"/>
        <v>7.9218905073459838E-3</v>
      </c>
      <c r="L122" s="3">
        <f t="shared" si="12"/>
        <v>22.600000381469727</v>
      </c>
      <c r="M122" s="4">
        <f t="shared" si="13"/>
        <v>83.184169769287109</v>
      </c>
      <c r="O122" s="27">
        <v>0.39046978950500488</v>
      </c>
      <c r="P122" s="25">
        <v>22.600000381469727</v>
      </c>
      <c r="Q122" s="26">
        <v>83.191497802734375</v>
      </c>
      <c r="R122" s="27">
        <v>0.39046978950500488</v>
      </c>
      <c r="S122" s="25">
        <v>22.600000381469727</v>
      </c>
      <c r="T122" s="26">
        <v>83.162185668945313</v>
      </c>
      <c r="U122" s="2">
        <f t="shared" si="14"/>
        <v>0.39046978950500488</v>
      </c>
      <c r="V122" s="48">
        <f t="shared" si="15"/>
        <v>7.848539683181532E-3</v>
      </c>
      <c r="W122" s="3">
        <f t="shared" si="16"/>
        <v>22.600000381469727</v>
      </c>
      <c r="X122" s="4">
        <f t="shared" si="17"/>
        <v>83.176841735839844</v>
      </c>
    </row>
    <row r="123" spans="1:24" x14ac:dyDescent="0.25">
      <c r="A123" s="1">
        <v>43266.673607060184</v>
      </c>
      <c r="B123">
        <v>240</v>
      </c>
      <c r="C123">
        <f t="shared" si="9"/>
        <v>4</v>
      </c>
      <c r="D123" s="27">
        <v>0.39411905407905579</v>
      </c>
      <c r="E123" s="25">
        <v>22.600000381469727</v>
      </c>
      <c r="F123" s="26">
        <v>83.191497802734375</v>
      </c>
      <c r="G123" s="27">
        <v>0.39046978950500488</v>
      </c>
      <c r="H123" s="25">
        <v>22.600000381469727</v>
      </c>
      <c r="I123" s="26">
        <v>83.162185668945313</v>
      </c>
      <c r="J123" s="2">
        <f t="shared" si="10"/>
        <v>0.39229442179203033</v>
      </c>
      <c r="K123" s="48">
        <f t="shared" si="11"/>
        <v>7.8852152450222777E-3</v>
      </c>
      <c r="L123" s="3">
        <f t="shared" si="12"/>
        <v>22.600000381469727</v>
      </c>
      <c r="M123" s="4">
        <f t="shared" si="13"/>
        <v>83.176841735839844</v>
      </c>
      <c r="O123" s="27">
        <v>0.38917696475982666</v>
      </c>
      <c r="P123" s="25">
        <v>22.5</v>
      </c>
      <c r="Q123" s="26">
        <v>83.191497802734375</v>
      </c>
      <c r="R123" s="27">
        <v>0.3928484320640564</v>
      </c>
      <c r="S123" s="25">
        <v>22.5</v>
      </c>
      <c r="T123" s="26">
        <v>83.162185668945313</v>
      </c>
      <c r="U123" s="2">
        <f t="shared" si="14"/>
        <v>0.39101269841194153</v>
      </c>
      <c r="V123" s="48">
        <f t="shared" si="15"/>
        <v>7.8144000939978382E-3</v>
      </c>
      <c r="W123" s="3">
        <f t="shared" si="16"/>
        <v>22.5</v>
      </c>
      <c r="X123" s="4">
        <f t="shared" si="17"/>
        <v>83.176841735839844</v>
      </c>
    </row>
    <row r="124" spans="1:24" x14ac:dyDescent="0.25">
      <c r="A124" s="1">
        <v>43266.674995891204</v>
      </c>
      <c r="B124">
        <v>242</v>
      </c>
      <c r="C124">
        <f t="shared" si="9"/>
        <v>4.0333333333333332</v>
      </c>
      <c r="D124" s="27">
        <v>0.39651992917060852</v>
      </c>
      <c r="E124" s="25">
        <v>22.5</v>
      </c>
      <c r="F124" s="26">
        <v>83.191497802734375</v>
      </c>
      <c r="G124" s="27">
        <v>0.38917696475982666</v>
      </c>
      <c r="H124" s="25">
        <v>22.5</v>
      </c>
      <c r="I124" s="26">
        <v>83.176841735839844</v>
      </c>
      <c r="J124" s="2">
        <f t="shared" si="10"/>
        <v>0.39284844696521759</v>
      </c>
      <c r="K124" s="48">
        <f t="shared" si="11"/>
        <v>7.8510875819631613E-3</v>
      </c>
      <c r="L124" s="3">
        <f t="shared" si="12"/>
        <v>22.5</v>
      </c>
      <c r="M124" s="4">
        <f t="shared" si="13"/>
        <v>83.184169769287109</v>
      </c>
      <c r="O124" s="27">
        <v>0.38550549745559692</v>
      </c>
      <c r="P124" s="25">
        <v>22.5</v>
      </c>
      <c r="Q124" s="26">
        <v>83.176841735839844</v>
      </c>
      <c r="R124" s="27">
        <v>0.38917696475982666</v>
      </c>
      <c r="S124" s="25">
        <v>22.5</v>
      </c>
      <c r="T124" s="26">
        <v>83.147529602050781</v>
      </c>
      <c r="U124" s="2">
        <f t="shared" si="14"/>
        <v>0.38734123110771179</v>
      </c>
      <c r="V124" s="48">
        <f t="shared" si="15"/>
        <v>7.7410257136674657E-3</v>
      </c>
      <c r="W124" s="3">
        <f t="shared" si="16"/>
        <v>22.5</v>
      </c>
      <c r="X124" s="4">
        <f t="shared" si="17"/>
        <v>83.162185668945313</v>
      </c>
    </row>
    <row r="125" spans="1:24" x14ac:dyDescent="0.25">
      <c r="A125" s="1">
        <v>43266.676384722225</v>
      </c>
      <c r="B125">
        <v>244</v>
      </c>
      <c r="C125">
        <f t="shared" si="9"/>
        <v>4.0666666666666664</v>
      </c>
      <c r="D125" s="27">
        <v>0.39524340629577637</v>
      </c>
      <c r="E125" s="25">
        <v>22.399999618530273</v>
      </c>
      <c r="F125" s="26">
        <v>83.191497802734375</v>
      </c>
      <c r="G125" s="27">
        <v>0.38550549745559692</v>
      </c>
      <c r="H125" s="25">
        <v>22.5</v>
      </c>
      <c r="I125" s="26">
        <v>83.162185668945313</v>
      </c>
      <c r="J125" s="2">
        <f t="shared" si="10"/>
        <v>0.39037445187568665</v>
      </c>
      <c r="K125" s="48">
        <f t="shared" si="11"/>
        <v>7.7792389255865579E-3</v>
      </c>
      <c r="L125" s="3">
        <f t="shared" si="12"/>
        <v>22.449999809265137</v>
      </c>
      <c r="M125" s="4">
        <f t="shared" si="13"/>
        <v>83.176841735839844</v>
      </c>
      <c r="O125" s="27">
        <v>0.38416182994842529</v>
      </c>
      <c r="P125" s="25">
        <v>22.399999618530273</v>
      </c>
      <c r="Q125" s="26">
        <v>83.176841735839844</v>
      </c>
      <c r="R125" s="27">
        <v>0.38785567879676819</v>
      </c>
      <c r="S125" s="25">
        <v>22.399999618530273</v>
      </c>
      <c r="T125" s="26">
        <v>83.147529602050781</v>
      </c>
      <c r="U125" s="2">
        <f t="shared" si="14"/>
        <v>0.38600875437259674</v>
      </c>
      <c r="V125" s="48">
        <f t="shared" si="15"/>
        <v>7.6701406028311745E-3</v>
      </c>
      <c r="W125" s="3">
        <f t="shared" si="16"/>
        <v>22.399999618530273</v>
      </c>
      <c r="X125" s="4">
        <f t="shared" si="17"/>
        <v>83.162185668945313</v>
      </c>
    </row>
    <row r="126" spans="1:24" x14ac:dyDescent="0.25">
      <c r="A126" s="1">
        <v>43266.677773553238</v>
      </c>
      <c r="B126">
        <v>246</v>
      </c>
      <c r="C126">
        <f t="shared" si="9"/>
        <v>4.0999999999999996</v>
      </c>
      <c r="D126" s="27">
        <v>0.39154955744743347</v>
      </c>
      <c r="E126" s="25">
        <v>22.399999618530273</v>
      </c>
      <c r="F126" s="26">
        <v>83.176841735839844</v>
      </c>
      <c r="G126" s="27">
        <v>0.38416182994842529</v>
      </c>
      <c r="H126" s="25">
        <v>22.399999618530273</v>
      </c>
      <c r="I126" s="26">
        <v>83.162185668945313</v>
      </c>
      <c r="J126" s="2">
        <f t="shared" si="10"/>
        <v>0.38785569369792938</v>
      </c>
      <c r="K126" s="48">
        <f t="shared" si="11"/>
        <v>7.7068399889195149E-3</v>
      </c>
      <c r="L126" s="3">
        <f t="shared" si="12"/>
        <v>22.399999618530273</v>
      </c>
      <c r="M126" s="4">
        <f t="shared" si="13"/>
        <v>83.169513702392578</v>
      </c>
      <c r="O126" s="27">
        <v>0.38416182994842529</v>
      </c>
      <c r="P126" s="25">
        <v>22.399999618530273</v>
      </c>
      <c r="Q126" s="26">
        <v>83.176841735839844</v>
      </c>
      <c r="R126" s="27">
        <v>0.38416182994842529</v>
      </c>
      <c r="S126" s="25">
        <v>22.399999618530273</v>
      </c>
      <c r="T126" s="26">
        <v>83.147529602050781</v>
      </c>
      <c r="U126" s="2">
        <f t="shared" si="14"/>
        <v>0.38416182994842529</v>
      </c>
      <c r="V126" s="48">
        <f t="shared" si="15"/>
        <v>7.6334415128345677E-3</v>
      </c>
      <c r="W126" s="3">
        <f t="shared" si="16"/>
        <v>22.399999618530273</v>
      </c>
      <c r="X126" s="4">
        <f t="shared" si="17"/>
        <v>83.162185668945313</v>
      </c>
    </row>
    <row r="127" spans="1:24" x14ac:dyDescent="0.25">
      <c r="A127" s="1">
        <v>43266.679162384258</v>
      </c>
      <c r="B127">
        <v>248</v>
      </c>
      <c r="C127">
        <f t="shared" si="9"/>
        <v>4.1333333333333337</v>
      </c>
      <c r="D127" s="27">
        <v>0.38785567879676819</v>
      </c>
      <c r="E127" s="25">
        <v>22.399999618530273</v>
      </c>
      <c r="F127" s="26">
        <v>83.176841735839844</v>
      </c>
      <c r="G127" s="27">
        <v>0.38416182994842529</v>
      </c>
      <c r="H127" s="25">
        <v>22.399999618530273</v>
      </c>
      <c r="I127" s="26">
        <v>83.147529602050781</v>
      </c>
      <c r="J127" s="2">
        <f t="shared" si="10"/>
        <v>0.38600875437259674</v>
      </c>
      <c r="K127" s="48">
        <f t="shared" si="11"/>
        <v>7.6701406028311745E-3</v>
      </c>
      <c r="L127" s="3">
        <f t="shared" si="12"/>
        <v>22.399999618530273</v>
      </c>
      <c r="M127" s="4">
        <f t="shared" si="13"/>
        <v>83.162185668945313</v>
      </c>
      <c r="O127" s="27">
        <v>0.38278919458389282</v>
      </c>
      <c r="P127" s="25">
        <v>22.299999237060547</v>
      </c>
      <c r="Q127" s="26">
        <v>83.176841735839844</v>
      </c>
      <c r="R127" s="27">
        <v>0.38416182994842529</v>
      </c>
      <c r="S127" s="25">
        <v>22.399999618530273</v>
      </c>
      <c r="T127" s="26">
        <v>83.132881164550781</v>
      </c>
      <c r="U127" s="2">
        <f t="shared" si="14"/>
        <v>0.38347551226615906</v>
      </c>
      <c r="V127" s="48">
        <f t="shared" si="15"/>
        <v>7.5979032978754218E-3</v>
      </c>
      <c r="W127" s="3">
        <f t="shared" si="16"/>
        <v>22.34999942779541</v>
      </c>
      <c r="X127" s="4">
        <f t="shared" si="17"/>
        <v>83.154861450195313</v>
      </c>
    </row>
    <row r="128" spans="1:24" x14ac:dyDescent="0.25">
      <c r="A128" s="1">
        <v>43266.680551215279</v>
      </c>
      <c r="B128">
        <v>250</v>
      </c>
      <c r="C128">
        <f t="shared" si="9"/>
        <v>4.166666666666667</v>
      </c>
      <c r="D128" s="27">
        <v>0.38785567879676819</v>
      </c>
      <c r="E128" s="25">
        <v>22.399999618530273</v>
      </c>
      <c r="F128" s="26">
        <v>83.176841735839844</v>
      </c>
      <c r="G128" s="27">
        <v>0.38416182994842529</v>
      </c>
      <c r="H128" s="25">
        <v>22.399999618530273</v>
      </c>
      <c r="I128" s="26">
        <v>83.147529602050781</v>
      </c>
      <c r="J128" s="2">
        <f t="shared" si="10"/>
        <v>0.38600875437259674</v>
      </c>
      <c r="K128" s="48">
        <f t="shared" si="11"/>
        <v>7.6701406028311745E-3</v>
      </c>
      <c r="L128" s="3">
        <f t="shared" si="12"/>
        <v>22.399999618530273</v>
      </c>
      <c r="M128" s="4">
        <f t="shared" si="13"/>
        <v>83.162185668945313</v>
      </c>
      <c r="O128" s="27">
        <v>0.38278919458389282</v>
      </c>
      <c r="P128" s="25">
        <v>22.299999237060547</v>
      </c>
      <c r="Q128" s="26">
        <v>83.176841735839844</v>
      </c>
      <c r="R128" s="27">
        <v>0.38416182994842529</v>
      </c>
      <c r="S128" s="25">
        <v>22.399999618530273</v>
      </c>
      <c r="T128" s="26">
        <v>83.132881164550781</v>
      </c>
      <c r="U128" s="2">
        <f t="shared" si="14"/>
        <v>0.38347551226615906</v>
      </c>
      <c r="V128" s="48">
        <f t="shared" si="15"/>
        <v>7.5979032978754218E-3</v>
      </c>
      <c r="W128" s="3">
        <f t="shared" si="16"/>
        <v>22.34999942779541</v>
      </c>
      <c r="X128" s="4">
        <f t="shared" si="17"/>
        <v>83.154861450195313</v>
      </c>
    </row>
    <row r="129" spans="1:24" x14ac:dyDescent="0.25">
      <c r="A129" s="1">
        <v>43266.681940046299</v>
      </c>
      <c r="B129">
        <v>252</v>
      </c>
      <c r="C129">
        <f t="shared" si="9"/>
        <v>4.2</v>
      </c>
      <c r="D129" s="27">
        <v>0.38785567879676819</v>
      </c>
      <c r="E129" s="25">
        <v>22.399999618530273</v>
      </c>
      <c r="F129" s="26">
        <v>83.176841735839844</v>
      </c>
      <c r="G129" s="27">
        <v>0.38046795129776001</v>
      </c>
      <c r="H129" s="25">
        <v>22.399999618530273</v>
      </c>
      <c r="I129" s="26">
        <v>83.147529602050781</v>
      </c>
      <c r="J129" s="2">
        <f t="shared" si="10"/>
        <v>0.3841618150472641</v>
      </c>
      <c r="K129" s="48">
        <f t="shared" si="11"/>
        <v>7.6334412167428332E-3</v>
      </c>
      <c r="L129" s="3">
        <f t="shared" si="12"/>
        <v>22.399999618530273</v>
      </c>
      <c r="M129" s="4">
        <f t="shared" si="13"/>
        <v>83.162185668945313</v>
      </c>
      <c r="O129" s="27">
        <v>0.37907281517982483</v>
      </c>
      <c r="P129" s="25">
        <v>22.299999237060547</v>
      </c>
      <c r="Q129" s="26">
        <v>83.162185668945313</v>
      </c>
      <c r="R129" s="27">
        <v>0.38046795129776001</v>
      </c>
      <c r="S129" s="25">
        <v>22.399999618530273</v>
      </c>
      <c r="T129" s="26">
        <v>83.132881164550781</v>
      </c>
      <c r="U129" s="2">
        <f t="shared" si="14"/>
        <v>0.37977038323879242</v>
      </c>
      <c r="V129" s="48">
        <f t="shared" si="15"/>
        <v>7.5244925815307912E-3</v>
      </c>
      <c r="W129" s="3">
        <f t="shared" si="16"/>
        <v>22.34999942779541</v>
      </c>
      <c r="X129" s="4">
        <f t="shared" si="17"/>
        <v>83.147533416748047</v>
      </c>
    </row>
    <row r="130" spans="1:24" x14ac:dyDescent="0.25">
      <c r="A130" s="1">
        <v>43266.683328877312</v>
      </c>
      <c r="B130">
        <v>254</v>
      </c>
      <c r="C130">
        <f t="shared" si="9"/>
        <v>4.2333333333333334</v>
      </c>
      <c r="D130" s="27">
        <v>0.38416182994842529</v>
      </c>
      <c r="E130" s="25">
        <v>22.399999618530273</v>
      </c>
      <c r="F130" s="26">
        <v>83.176841735839844</v>
      </c>
      <c r="G130" s="27">
        <v>0.38046795129776001</v>
      </c>
      <c r="H130" s="25">
        <v>22.399999618530273</v>
      </c>
      <c r="I130" s="26">
        <v>83.147529602050781</v>
      </c>
      <c r="J130" s="2">
        <f t="shared" si="10"/>
        <v>0.38231489062309265</v>
      </c>
      <c r="K130" s="48">
        <f t="shared" si="11"/>
        <v>7.5967421267462264E-3</v>
      </c>
      <c r="L130" s="3">
        <f t="shared" si="12"/>
        <v>22.399999618530273</v>
      </c>
      <c r="M130" s="4">
        <f t="shared" si="13"/>
        <v>83.162185668945313</v>
      </c>
      <c r="O130" s="27">
        <v>0.37907281517982483</v>
      </c>
      <c r="P130" s="25">
        <v>22.299999237060547</v>
      </c>
      <c r="Q130" s="26">
        <v>83.162185668945313</v>
      </c>
      <c r="R130" s="27">
        <v>0.38046795129776001</v>
      </c>
      <c r="S130" s="25">
        <v>22.399999618530273</v>
      </c>
      <c r="T130" s="26">
        <v>83.132881164550781</v>
      </c>
      <c r="U130" s="2">
        <f t="shared" si="14"/>
        <v>0.37977038323879242</v>
      </c>
      <c r="V130" s="48">
        <f t="shared" si="15"/>
        <v>7.5244925815307912E-3</v>
      </c>
      <c r="W130" s="3">
        <f t="shared" si="16"/>
        <v>22.34999942779541</v>
      </c>
      <c r="X130" s="4">
        <f t="shared" si="17"/>
        <v>83.147533416748047</v>
      </c>
    </row>
    <row r="131" spans="1:24" x14ac:dyDescent="0.25">
      <c r="A131" s="1">
        <v>43266.684717708333</v>
      </c>
      <c r="B131">
        <v>256</v>
      </c>
      <c r="C131">
        <f t="shared" si="9"/>
        <v>4.2666666666666666</v>
      </c>
      <c r="D131" s="27">
        <v>0.38416182994842529</v>
      </c>
      <c r="E131" s="25">
        <v>22.399999618530273</v>
      </c>
      <c r="F131" s="26">
        <v>83.176841735839844</v>
      </c>
      <c r="G131" s="27">
        <v>0.38046795129776001</v>
      </c>
      <c r="H131" s="25">
        <v>22.399999618530273</v>
      </c>
      <c r="I131" s="26">
        <v>83.147529602050781</v>
      </c>
      <c r="J131" s="2">
        <f t="shared" si="10"/>
        <v>0.38231489062309265</v>
      </c>
      <c r="K131" s="48">
        <f t="shared" si="11"/>
        <v>7.5967421267462264E-3</v>
      </c>
      <c r="L131" s="3">
        <f t="shared" si="12"/>
        <v>22.399999618530273</v>
      </c>
      <c r="M131" s="4">
        <f t="shared" si="13"/>
        <v>83.162185668945313</v>
      </c>
      <c r="O131" s="27">
        <v>0.37907281517982483</v>
      </c>
      <c r="P131" s="25">
        <v>22.299999237060547</v>
      </c>
      <c r="Q131" s="26">
        <v>83.162185668945313</v>
      </c>
      <c r="R131" s="27">
        <v>0.38046795129776001</v>
      </c>
      <c r="S131" s="25">
        <v>22.399999618530273</v>
      </c>
      <c r="T131" s="26">
        <v>83.132881164550781</v>
      </c>
      <c r="U131" s="2">
        <f t="shared" si="14"/>
        <v>0.37977038323879242</v>
      </c>
      <c r="V131" s="48">
        <f t="shared" si="15"/>
        <v>7.5244925815307912E-3</v>
      </c>
      <c r="W131" s="3">
        <f t="shared" si="16"/>
        <v>22.34999942779541</v>
      </c>
      <c r="X131" s="4">
        <f t="shared" si="17"/>
        <v>83.147533416748047</v>
      </c>
    </row>
    <row r="132" spans="1:24" x14ac:dyDescent="0.25">
      <c r="A132" s="1">
        <v>43266.686106539353</v>
      </c>
      <c r="B132">
        <v>258</v>
      </c>
      <c r="C132">
        <f t="shared" ref="C132:C181" si="18">B132/60</f>
        <v>4.3</v>
      </c>
      <c r="D132" s="27">
        <v>0.38785567879676819</v>
      </c>
      <c r="E132" s="25">
        <v>22.399999618530273</v>
      </c>
      <c r="F132" s="26">
        <v>83.176841735839844</v>
      </c>
      <c r="G132" s="27">
        <v>0.38046795129776001</v>
      </c>
      <c r="H132" s="25">
        <v>22.399999618530273</v>
      </c>
      <c r="I132" s="26">
        <v>83.147529602050781</v>
      </c>
      <c r="J132" s="2">
        <f t="shared" ref="J132:J181" si="19">(D132+G132)/2</f>
        <v>0.3841618150472641</v>
      </c>
      <c r="K132" s="48">
        <f t="shared" ref="K132:K181" si="20">0.001*EXP(31.37-6014.79/(L132+273.15)-0.00792*(L132+273.15))/(L132+273.15)*J132</f>
        <v>7.6334412167428332E-3</v>
      </c>
      <c r="L132" s="3">
        <f t="shared" ref="L132:L181" si="21">(E132+H132)/2</f>
        <v>22.399999618530273</v>
      </c>
      <c r="M132" s="4">
        <f t="shared" ref="M132:M181" si="22">(F132+I132)/2</f>
        <v>83.162185668945313</v>
      </c>
      <c r="O132" s="27">
        <v>0.37907281517982483</v>
      </c>
      <c r="P132" s="25">
        <v>22.299999237060547</v>
      </c>
      <c r="Q132" s="26">
        <v>83.162185668945313</v>
      </c>
      <c r="R132" s="27">
        <v>0.38046795129776001</v>
      </c>
      <c r="S132" s="25">
        <v>22.399999618530273</v>
      </c>
      <c r="T132" s="26">
        <v>83.132881164550781</v>
      </c>
      <c r="U132" s="2">
        <f t="shared" ref="U132:U181" si="23">(O132+R132)/2</f>
        <v>0.37977038323879242</v>
      </c>
      <c r="V132" s="48">
        <f t="shared" ref="V132:V181" si="24">0.001*EXP(31.37-6014.79/(W132+273.15)-0.00792*(W132+273.15))/(W132+273.15)*U132</f>
        <v>7.5244925815307912E-3</v>
      </c>
      <c r="W132" s="3">
        <f t="shared" ref="W132:W181" si="25">(P132+S132)/2</f>
        <v>22.34999942779541</v>
      </c>
      <c r="X132" s="4">
        <f t="shared" ref="X132:X181" si="26">(Q132+T132)/2</f>
        <v>83.147533416748047</v>
      </c>
    </row>
    <row r="133" spans="1:24" x14ac:dyDescent="0.25">
      <c r="A133" s="1">
        <v>43266.687495370374</v>
      </c>
      <c r="B133">
        <v>260</v>
      </c>
      <c r="C133">
        <f t="shared" si="18"/>
        <v>4.333333333333333</v>
      </c>
      <c r="D133" s="27">
        <v>0.38785567879676819</v>
      </c>
      <c r="E133" s="25">
        <v>22.399999618530273</v>
      </c>
      <c r="F133" s="26">
        <v>83.176841735839844</v>
      </c>
      <c r="G133" s="27">
        <v>0.38046795129776001</v>
      </c>
      <c r="H133" s="25">
        <v>22.399999618530273</v>
      </c>
      <c r="I133" s="26">
        <v>83.147529602050781</v>
      </c>
      <c r="J133" s="2">
        <f t="shared" si="19"/>
        <v>0.3841618150472641</v>
      </c>
      <c r="K133" s="48">
        <f t="shared" si="20"/>
        <v>7.6334412167428332E-3</v>
      </c>
      <c r="L133" s="3">
        <f t="shared" si="21"/>
        <v>22.399999618530273</v>
      </c>
      <c r="M133" s="4">
        <f t="shared" si="22"/>
        <v>83.162185668945313</v>
      </c>
      <c r="O133" s="27">
        <v>0.37907281517982483</v>
      </c>
      <c r="P133" s="25">
        <v>22.299999237060547</v>
      </c>
      <c r="Q133" s="26">
        <v>83.162185668945313</v>
      </c>
      <c r="R133" s="27">
        <v>0.38278919458389282</v>
      </c>
      <c r="S133" s="25">
        <v>22.299999237060547</v>
      </c>
      <c r="T133" s="26">
        <v>83.132881164550781</v>
      </c>
      <c r="U133" s="2">
        <f t="shared" si="23"/>
        <v>0.38093100488185883</v>
      </c>
      <c r="V133" s="48">
        <f t="shared" si="24"/>
        <v>7.525786761888701E-3</v>
      </c>
      <c r="W133" s="3">
        <f t="shared" si="25"/>
        <v>22.299999237060547</v>
      </c>
      <c r="X133" s="4">
        <f t="shared" si="26"/>
        <v>83.147533416748047</v>
      </c>
    </row>
    <row r="134" spans="1:24" x14ac:dyDescent="0.25">
      <c r="A134" s="1">
        <v>43266.688884201387</v>
      </c>
      <c r="B134">
        <v>262</v>
      </c>
      <c r="C134">
        <f t="shared" si="18"/>
        <v>4.3666666666666663</v>
      </c>
      <c r="D134" s="27">
        <v>0.38416182994842529</v>
      </c>
      <c r="E134" s="25">
        <v>22.399999618530273</v>
      </c>
      <c r="F134" s="26">
        <v>83.176841735839844</v>
      </c>
      <c r="G134" s="27">
        <v>0.37816253304481506</v>
      </c>
      <c r="H134" s="25">
        <v>22.5</v>
      </c>
      <c r="I134" s="26">
        <v>83.147529602050781</v>
      </c>
      <c r="J134" s="2">
        <f t="shared" si="19"/>
        <v>0.38116218149662018</v>
      </c>
      <c r="K134" s="48">
        <f t="shared" si="20"/>
        <v>7.5956601796375702E-3</v>
      </c>
      <c r="L134" s="3">
        <f t="shared" si="21"/>
        <v>22.449999809265137</v>
      </c>
      <c r="M134" s="4">
        <f t="shared" si="22"/>
        <v>83.162185668945313</v>
      </c>
      <c r="O134" s="27">
        <v>0.37677410244941711</v>
      </c>
      <c r="P134" s="25">
        <v>22.399999618530273</v>
      </c>
      <c r="Q134" s="26">
        <v>83.162185668945313</v>
      </c>
      <c r="R134" s="27">
        <v>0.38046795129776001</v>
      </c>
      <c r="S134" s="25">
        <v>22.399999618530273</v>
      </c>
      <c r="T134" s="26">
        <v>83.132881164550781</v>
      </c>
      <c r="U134" s="2">
        <f t="shared" si="23"/>
        <v>0.37862102687358856</v>
      </c>
      <c r="V134" s="48">
        <f t="shared" si="24"/>
        <v>7.5233436506612784E-3</v>
      </c>
      <c r="W134" s="3">
        <f t="shared" si="25"/>
        <v>22.399999618530273</v>
      </c>
      <c r="X134" s="4">
        <f t="shared" si="26"/>
        <v>83.147533416748047</v>
      </c>
    </row>
    <row r="135" spans="1:24" x14ac:dyDescent="0.25">
      <c r="A135" s="1">
        <v>43266.690273032407</v>
      </c>
      <c r="B135">
        <v>264</v>
      </c>
      <c r="C135">
        <f t="shared" si="18"/>
        <v>4.4000000000000004</v>
      </c>
      <c r="D135" s="27">
        <v>0.37626358866691589</v>
      </c>
      <c r="E135" s="25">
        <v>22.899999618530273</v>
      </c>
      <c r="F135" s="26">
        <v>83.162185668945313</v>
      </c>
      <c r="G135" s="27">
        <v>0.36909666657447815</v>
      </c>
      <c r="H135" s="25">
        <v>22.899999618530273</v>
      </c>
      <c r="I135" s="26">
        <v>83.132881164550781</v>
      </c>
      <c r="J135" s="2">
        <f t="shared" si="19"/>
        <v>0.37268012762069702</v>
      </c>
      <c r="K135" s="48">
        <f t="shared" si="20"/>
        <v>7.6210658205063744E-3</v>
      </c>
      <c r="L135" s="3">
        <f t="shared" si="21"/>
        <v>22.899999618530273</v>
      </c>
      <c r="M135" s="4">
        <f t="shared" si="22"/>
        <v>83.147533416748047</v>
      </c>
      <c r="O135" s="27">
        <v>0.36551317572593689</v>
      </c>
      <c r="P135" s="25">
        <v>22.899999618530273</v>
      </c>
      <c r="Q135" s="26">
        <v>83.162185668945313</v>
      </c>
      <c r="R135" s="27">
        <v>0.37268012762069702</v>
      </c>
      <c r="S135" s="25">
        <v>22.899999618530273</v>
      </c>
      <c r="T135" s="26">
        <v>83.132881164550781</v>
      </c>
      <c r="U135" s="2">
        <f t="shared" si="23"/>
        <v>0.36909665167331696</v>
      </c>
      <c r="V135" s="48">
        <f t="shared" si="24"/>
        <v>7.5477860719038942E-3</v>
      </c>
      <c r="W135" s="3">
        <f t="shared" si="25"/>
        <v>22.899999618530273</v>
      </c>
      <c r="X135" s="4">
        <f t="shared" si="26"/>
        <v>83.147533416748047</v>
      </c>
    </row>
    <row r="136" spans="1:24" x14ac:dyDescent="0.25">
      <c r="A136" s="1">
        <v>43266.691661863428</v>
      </c>
      <c r="B136">
        <v>266</v>
      </c>
      <c r="C136">
        <f t="shared" si="18"/>
        <v>4.4333333333333336</v>
      </c>
      <c r="D136" s="27">
        <v>0.36853659152984619</v>
      </c>
      <c r="E136" s="25">
        <v>23.399999618530273</v>
      </c>
      <c r="F136" s="26">
        <v>83.162185668945313</v>
      </c>
      <c r="G136" s="27">
        <v>0.36158308386802673</v>
      </c>
      <c r="H136" s="25">
        <v>23.399999618530273</v>
      </c>
      <c r="I136" s="26">
        <v>83.132881164550781</v>
      </c>
      <c r="J136" s="2">
        <f t="shared" si="19"/>
        <v>0.36505983769893646</v>
      </c>
      <c r="K136" s="48">
        <f t="shared" si="20"/>
        <v>7.6818839483368756E-3</v>
      </c>
      <c r="L136" s="3">
        <f t="shared" si="21"/>
        <v>23.399999618530273</v>
      </c>
      <c r="M136" s="4">
        <f t="shared" si="22"/>
        <v>83.147533416748047</v>
      </c>
      <c r="O136" s="27">
        <v>0.35810631513595581</v>
      </c>
      <c r="P136" s="25">
        <v>23.399999618530273</v>
      </c>
      <c r="Q136" s="26">
        <v>83.176841735839844</v>
      </c>
      <c r="R136" s="27">
        <v>0.36158308386802673</v>
      </c>
      <c r="S136" s="25">
        <v>23.399999618530273</v>
      </c>
      <c r="T136" s="26">
        <v>83.132881164550781</v>
      </c>
      <c r="U136" s="2">
        <f t="shared" si="23"/>
        <v>0.35984469950199127</v>
      </c>
      <c r="V136" s="48">
        <f t="shared" si="24"/>
        <v>7.5721427983489915E-3</v>
      </c>
      <c r="W136" s="3">
        <f t="shared" si="25"/>
        <v>23.399999618530273</v>
      </c>
      <c r="X136" s="4">
        <f t="shared" si="26"/>
        <v>83.154861450195313</v>
      </c>
    </row>
    <row r="137" spans="1:24" x14ac:dyDescent="0.25">
      <c r="A137" s="1">
        <v>43266.693050694441</v>
      </c>
      <c r="B137">
        <v>268</v>
      </c>
      <c r="C137">
        <f t="shared" si="18"/>
        <v>4.4666666666666668</v>
      </c>
      <c r="D137" s="27">
        <v>0.36286440491676331</v>
      </c>
      <c r="E137" s="25">
        <v>23.5</v>
      </c>
      <c r="F137" s="26">
        <v>83.176841735839844</v>
      </c>
      <c r="G137" s="27">
        <v>0.35595270991325378</v>
      </c>
      <c r="H137" s="25">
        <v>23.5</v>
      </c>
      <c r="I137" s="26">
        <v>83.147529602050781</v>
      </c>
      <c r="J137" s="2">
        <f t="shared" si="19"/>
        <v>0.35940855741500854</v>
      </c>
      <c r="K137" s="48">
        <f t="shared" si="20"/>
        <v>7.6062584904676329E-3</v>
      </c>
      <c r="L137" s="3">
        <f t="shared" si="21"/>
        <v>23.5</v>
      </c>
      <c r="M137" s="4">
        <f t="shared" si="22"/>
        <v>83.162185668945313</v>
      </c>
      <c r="O137" s="27">
        <v>0.35249686241149902</v>
      </c>
      <c r="P137" s="25">
        <v>23.5</v>
      </c>
      <c r="Q137" s="26">
        <v>83.176841735839844</v>
      </c>
      <c r="R137" s="27">
        <v>0.35724875330924988</v>
      </c>
      <c r="S137" s="25">
        <v>23.600000381469727</v>
      </c>
      <c r="T137" s="26">
        <v>83.132881164550781</v>
      </c>
      <c r="U137" s="2">
        <f t="shared" si="23"/>
        <v>0.35487280786037445</v>
      </c>
      <c r="V137" s="48">
        <f t="shared" si="24"/>
        <v>7.5317196915748062E-3</v>
      </c>
      <c r="W137" s="3">
        <f t="shared" si="25"/>
        <v>23.550000190734863</v>
      </c>
      <c r="X137" s="4">
        <f t="shared" si="26"/>
        <v>83.154861450195313</v>
      </c>
    </row>
    <row r="138" spans="1:24" x14ac:dyDescent="0.25">
      <c r="A138" s="1">
        <v>43266.694439525461</v>
      </c>
      <c r="B138">
        <v>270</v>
      </c>
      <c r="C138">
        <f t="shared" si="18"/>
        <v>4.5</v>
      </c>
      <c r="D138" s="27">
        <v>0.36727020144462585</v>
      </c>
      <c r="E138" s="25">
        <v>23.299999237060547</v>
      </c>
      <c r="F138" s="26">
        <v>83.176841735839844</v>
      </c>
      <c r="G138" s="27">
        <v>0.36027458310127258</v>
      </c>
      <c r="H138" s="25">
        <v>23.299999237060547</v>
      </c>
      <c r="I138" s="26">
        <v>83.147529602050781</v>
      </c>
      <c r="J138" s="2">
        <f t="shared" si="19"/>
        <v>0.36377239227294922</v>
      </c>
      <c r="K138" s="48">
        <f t="shared" si="20"/>
        <v>7.611188646535743E-3</v>
      </c>
      <c r="L138" s="3">
        <f t="shared" si="21"/>
        <v>23.299999237060547</v>
      </c>
      <c r="M138" s="4">
        <f t="shared" si="22"/>
        <v>83.162185668945313</v>
      </c>
      <c r="O138" s="27">
        <v>0.35893863439559937</v>
      </c>
      <c r="P138" s="25">
        <v>23.200000762939453</v>
      </c>
      <c r="Q138" s="26">
        <v>83.176841735839844</v>
      </c>
      <c r="R138" s="27">
        <v>0.36245763301849365</v>
      </c>
      <c r="S138" s="25">
        <v>23.200000762939453</v>
      </c>
      <c r="T138" s="26">
        <v>83.132881164550781</v>
      </c>
      <c r="U138" s="2">
        <f t="shared" si="23"/>
        <v>0.36069813370704651</v>
      </c>
      <c r="V138" s="48">
        <f t="shared" si="24"/>
        <v>7.5038440803698852E-3</v>
      </c>
      <c r="W138" s="3">
        <f t="shared" si="25"/>
        <v>23.200000762939453</v>
      </c>
      <c r="X138" s="4">
        <f t="shared" si="26"/>
        <v>83.154861450195313</v>
      </c>
    </row>
    <row r="139" spans="1:24" x14ac:dyDescent="0.25">
      <c r="A139" s="1">
        <v>43266.695828356482</v>
      </c>
      <c r="B139">
        <v>272</v>
      </c>
      <c r="C139">
        <f t="shared" si="18"/>
        <v>4.5333333333333332</v>
      </c>
      <c r="D139" s="27">
        <v>0.37043040990829468</v>
      </c>
      <c r="E139" s="25">
        <v>23</v>
      </c>
      <c r="F139" s="26">
        <v>83.162185668945313</v>
      </c>
      <c r="G139" s="27">
        <v>0.36686855554580688</v>
      </c>
      <c r="H139" s="25">
        <v>23</v>
      </c>
      <c r="I139" s="26">
        <v>83.132881164550781</v>
      </c>
      <c r="J139" s="2">
        <f t="shared" si="19"/>
        <v>0.36864948272705078</v>
      </c>
      <c r="K139" s="48">
        <f t="shared" si="20"/>
        <v>7.5819667718826731E-3</v>
      </c>
      <c r="L139" s="3">
        <f t="shared" si="21"/>
        <v>23</v>
      </c>
      <c r="M139" s="4">
        <f t="shared" si="22"/>
        <v>83.147533416748047</v>
      </c>
      <c r="O139" s="27">
        <v>0.36551317572593689</v>
      </c>
      <c r="P139" s="25">
        <v>22.899999618530273</v>
      </c>
      <c r="Q139" s="26">
        <v>83.176841735839844</v>
      </c>
      <c r="R139" s="27">
        <v>0.36686855554580688</v>
      </c>
      <c r="S139" s="25">
        <v>23</v>
      </c>
      <c r="T139" s="26">
        <v>83.132881164550781</v>
      </c>
      <c r="U139" s="2">
        <f t="shared" si="23"/>
        <v>0.36619086563587189</v>
      </c>
      <c r="V139" s="48">
        <f t="shared" si="24"/>
        <v>7.5098560895196006E-3</v>
      </c>
      <c r="W139" s="3">
        <f t="shared" si="25"/>
        <v>22.949999809265137</v>
      </c>
      <c r="X139" s="4">
        <f t="shared" si="26"/>
        <v>83.154861450195313</v>
      </c>
    </row>
    <row r="140" spans="1:24" x14ac:dyDescent="0.25">
      <c r="A140" s="1">
        <v>43266.697217187502</v>
      </c>
      <c r="B140">
        <v>274</v>
      </c>
      <c r="C140">
        <f t="shared" si="18"/>
        <v>4.5666666666666664</v>
      </c>
      <c r="D140" s="27">
        <v>0.37494522333145142</v>
      </c>
      <c r="E140" s="25">
        <v>22.799999237060547</v>
      </c>
      <c r="F140" s="26">
        <v>83.176841735839844</v>
      </c>
      <c r="G140" s="27">
        <v>0.36773473024368286</v>
      </c>
      <c r="H140" s="25">
        <v>22.799999237060547</v>
      </c>
      <c r="I140" s="26">
        <v>83.147529602050781</v>
      </c>
      <c r="J140" s="2">
        <f t="shared" si="19"/>
        <v>0.37133997678756714</v>
      </c>
      <c r="K140" s="48">
        <f t="shared" si="20"/>
        <v>7.550234631549196E-3</v>
      </c>
      <c r="L140" s="3">
        <f t="shared" si="21"/>
        <v>22.799999237060547</v>
      </c>
      <c r="M140" s="4">
        <f t="shared" si="22"/>
        <v>83.162185668945313</v>
      </c>
      <c r="O140" s="27">
        <v>0.36634430289268494</v>
      </c>
      <c r="P140" s="25">
        <v>22.700000762939453</v>
      </c>
      <c r="Q140" s="26">
        <v>83.162185668945313</v>
      </c>
      <c r="R140" s="27">
        <v>0.36997148394584656</v>
      </c>
      <c r="S140" s="25">
        <v>22.700000762939453</v>
      </c>
      <c r="T140" s="26">
        <v>83.147529602050781</v>
      </c>
      <c r="U140" s="2">
        <f t="shared" si="23"/>
        <v>0.36815789341926575</v>
      </c>
      <c r="V140" s="48">
        <f t="shared" si="24"/>
        <v>7.4426947101992602E-3</v>
      </c>
      <c r="W140" s="3">
        <f t="shared" si="25"/>
        <v>22.700000762939453</v>
      </c>
      <c r="X140" s="4">
        <f t="shared" si="26"/>
        <v>83.154857635498047</v>
      </c>
    </row>
    <row r="141" spans="1:24" x14ac:dyDescent="0.25">
      <c r="A141" s="1">
        <v>43266.698606018515</v>
      </c>
      <c r="B141">
        <v>276</v>
      </c>
      <c r="C141">
        <f t="shared" si="18"/>
        <v>4.5999999999999996</v>
      </c>
      <c r="D141" s="27">
        <v>0.37952205538749695</v>
      </c>
      <c r="E141" s="25">
        <v>22.600000381469727</v>
      </c>
      <c r="F141" s="26">
        <v>83.176841735839844</v>
      </c>
      <c r="G141" s="27">
        <v>0.37222355604171753</v>
      </c>
      <c r="H141" s="25">
        <v>22.600000381469727</v>
      </c>
      <c r="I141" s="26">
        <v>83.147529602050781</v>
      </c>
      <c r="J141" s="2">
        <f t="shared" si="19"/>
        <v>0.37587280571460724</v>
      </c>
      <c r="K141" s="48">
        <f t="shared" si="20"/>
        <v>7.5551366860407638E-3</v>
      </c>
      <c r="L141" s="3">
        <f t="shared" si="21"/>
        <v>22.600000381469727</v>
      </c>
      <c r="M141" s="4">
        <f t="shared" si="22"/>
        <v>83.162185668945313</v>
      </c>
      <c r="O141" s="27">
        <v>0.3708195686340332</v>
      </c>
      <c r="P141" s="25">
        <v>22.5</v>
      </c>
      <c r="Q141" s="26">
        <v>83.176841735839844</v>
      </c>
      <c r="R141" s="27">
        <v>0.37449103593826294</v>
      </c>
      <c r="S141" s="25">
        <v>22.5</v>
      </c>
      <c r="T141" s="26">
        <v>83.132881164550781</v>
      </c>
      <c r="U141" s="2">
        <f t="shared" si="23"/>
        <v>0.37265530228614807</v>
      </c>
      <c r="V141" s="48">
        <f t="shared" si="24"/>
        <v>7.4475270011454273E-3</v>
      </c>
      <c r="W141" s="3">
        <f t="shared" si="25"/>
        <v>22.5</v>
      </c>
      <c r="X141" s="4">
        <f t="shared" si="26"/>
        <v>83.154861450195313</v>
      </c>
    </row>
    <row r="142" spans="1:24" x14ac:dyDescent="0.25">
      <c r="A142" s="1">
        <v>43266.699994849536</v>
      </c>
      <c r="B142">
        <v>278</v>
      </c>
      <c r="C142">
        <f t="shared" si="18"/>
        <v>4.6333333333333337</v>
      </c>
      <c r="D142" s="27">
        <v>0.37952205538749695</v>
      </c>
      <c r="E142" s="25">
        <v>22.600000381469727</v>
      </c>
      <c r="F142" s="26">
        <v>83.176841735839844</v>
      </c>
      <c r="G142" s="27">
        <v>0.37222355604171753</v>
      </c>
      <c r="H142" s="25">
        <v>22.600000381469727</v>
      </c>
      <c r="I142" s="26">
        <v>83.147529602050781</v>
      </c>
      <c r="J142" s="2">
        <f t="shared" si="19"/>
        <v>0.37587280571460724</v>
      </c>
      <c r="K142" s="48">
        <f t="shared" si="20"/>
        <v>7.5551366860407638E-3</v>
      </c>
      <c r="L142" s="3">
        <f t="shared" si="21"/>
        <v>22.600000381469727</v>
      </c>
      <c r="M142" s="4">
        <f t="shared" si="22"/>
        <v>83.162185668945313</v>
      </c>
      <c r="O142" s="27">
        <v>0.37449103593826294</v>
      </c>
      <c r="P142" s="25">
        <v>22.5</v>
      </c>
      <c r="Q142" s="26">
        <v>83.176841735839844</v>
      </c>
      <c r="R142" s="27">
        <v>0.37816253304481506</v>
      </c>
      <c r="S142" s="25">
        <v>22.5</v>
      </c>
      <c r="T142" s="26">
        <v>83.147529602050781</v>
      </c>
      <c r="U142" s="2">
        <f t="shared" si="23"/>
        <v>0.376326784491539</v>
      </c>
      <c r="V142" s="48">
        <f t="shared" si="24"/>
        <v>7.5209016792759367E-3</v>
      </c>
      <c r="W142" s="3">
        <f t="shared" si="25"/>
        <v>22.5</v>
      </c>
      <c r="X142" s="4">
        <f t="shared" si="26"/>
        <v>83.162185668945313</v>
      </c>
    </row>
    <row r="143" spans="1:24" x14ac:dyDescent="0.25">
      <c r="A143" s="1">
        <v>43266.701383680556</v>
      </c>
      <c r="B143">
        <v>280</v>
      </c>
      <c r="C143">
        <f t="shared" si="18"/>
        <v>4.666666666666667</v>
      </c>
      <c r="D143" s="27">
        <v>0.37626358866691589</v>
      </c>
      <c r="E143" s="25">
        <v>22.899999618530273</v>
      </c>
      <c r="F143" s="26">
        <v>83.176841735839844</v>
      </c>
      <c r="G143" s="27">
        <v>0.36686855554580688</v>
      </c>
      <c r="H143" s="25">
        <v>23</v>
      </c>
      <c r="I143" s="26">
        <v>83.147529602050781</v>
      </c>
      <c r="J143" s="2">
        <f t="shared" si="19"/>
        <v>0.37156607210636139</v>
      </c>
      <c r="K143" s="48">
        <f t="shared" si="20"/>
        <v>7.6200910266328884E-3</v>
      </c>
      <c r="L143" s="3">
        <f t="shared" si="21"/>
        <v>22.949999809265137</v>
      </c>
      <c r="M143" s="4">
        <f t="shared" si="22"/>
        <v>83.162185668945313</v>
      </c>
      <c r="O143" s="27">
        <v>0.36551317572593689</v>
      </c>
      <c r="P143" s="25">
        <v>22.899999618530273</v>
      </c>
      <c r="Q143" s="26">
        <v>83.176841735839844</v>
      </c>
      <c r="R143" s="27">
        <v>0.36909666657447815</v>
      </c>
      <c r="S143" s="25">
        <v>22.899999618530273</v>
      </c>
      <c r="T143" s="26">
        <v>83.147529602050781</v>
      </c>
      <c r="U143" s="2">
        <f t="shared" si="23"/>
        <v>0.36730492115020752</v>
      </c>
      <c r="V143" s="48">
        <f t="shared" si="24"/>
        <v>7.5111463499621736E-3</v>
      </c>
      <c r="W143" s="3">
        <f t="shared" si="25"/>
        <v>22.899999618530273</v>
      </c>
      <c r="X143" s="4">
        <f t="shared" si="26"/>
        <v>83.162185668945313</v>
      </c>
    </row>
    <row r="144" spans="1:24" x14ac:dyDescent="0.25">
      <c r="A144" s="1">
        <v>43266.702772511577</v>
      </c>
      <c r="B144">
        <v>282</v>
      </c>
      <c r="C144">
        <f t="shared" si="18"/>
        <v>4.7</v>
      </c>
      <c r="D144" s="27">
        <v>0.36853659152984619</v>
      </c>
      <c r="E144" s="25">
        <v>23.399999618530273</v>
      </c>
      <c r="F144" s="26">
        <v>83.176841735839844</v>
      </c>
      <c r="G144" s="27">
        <v>0.36158308386802673</v>
      </c>
      <c r="H144" s="25">
        <v>23.399999618530273</v>
      </c>
      <c r="I144" s="26">
        <v>83.147529602050781</v>
      </c>
      <c r="J144" s="2">
        <f t="shared" si="19"/>
        <v>0.36505983769893646</v>
      </c>
      <c r="K144" s="48">
        <f t="shared" si="20"/>
        <v>7.6818839483368756E-3</v>
      </c>
      <c r="L144" s="3">
        <f t="shared" si="21"/>
        <v>23.399999618530273</v>
      </c>
      <c r="M144" s="4">
        <f t="shared" si="22"/>
        <v>83.162185668945313</v>
      </c>
      <c r="O144" s="27">
        <v>0.35810631513595581</v>
      </c>
      <c r="P144" s="25">
        <v>23.399999618530273</v>
      </c>
      <c r="Q144" s="26">
        <v>83.191497802734375</v>
      </c>
      <c r="R144" s="27">
        <v>0.36158308386802673</v>
      </c>
      <c r="S144" s="25">
        <v>23.399999618530273</v>
      </c>
      <c r="T144" s="26">
        <v>83.132881164550781</v>
      </c>
      <c r="U144" s="2">
        <f t="shared" si="23"/>
        <v>0.35984469950199127</v>
      </c>
      <c r="V144" s="48">
        <f t="shared" si="24"/>
        <v>7.5721427983489915E-3</v>
      </c>
      <c r="W144" s="3">
        <f t="shared" si="25"/>
        <v>23.399999618530273</v>
      </c>
      <c r="X144" s="4">
        <f t="shared" si="26"/>
        <v>83.162189483642578</v>
      </c>
    </row>
    <row r="145" spans="1:24" x14ac:dyDescent="0.25">
      <c r="A145" s="1">
        <v>43266.70416134259</v>
      </c>
      <c r="B145">
        <v>284</v>
      </c>
      <c r="C145">
        <f t="shared" si="18"/>
        <v>4.7333333333333334</v>
      </c>
      <c r="D145" s="27">
        <v>0.36727020144462585</v>
      </c>
      <c r="E145" s="25">
        <v>23.299999237060547</v>
      </c>
      <c r="F145" s="26">
        <v>83.176841735839844</v>
      </c>
      <c r="G145" s="27">
        <v>0.36027458310127258</v>
      </c>
      <c r="H145" s="25">
        <v>23.299999237060547</v>
      </c>
      <c r="I145" s="26">
        <v>83.147529602050781</v>
      </c>
      <c r="J145" s="2">
        <f t="shared" si="19"/>
        <v>0.36377239227294922</v>
      </c>
      <c r="K145" s="48">
        <f t="shared" si="20"/>
        <v>7.611188646535743E-3</v>
      </c>
      <c r="L145" s="3">
        <f t="shared" si="21"/>
        <v>23.299999237060547</v>
      </c>
      <c r="M145" s="4">
        <f t="shared" si="22"/>
        <v>83.162185668945313</v>
      </c>
      <c r="O145" s="27">
        <v>0.35677677392959595</v>
      </c>
      <c r="P145" s="25">
        <v>23.299999237060547</v>
      </c>
      <c r="Q145" s="26">
        <v>83.191497802734375</v>
      </c>
      <c r="R145" s="27">
        <v>0.36027458310127258</v>
      </c>
      <c r="S145" s="25">
        <v>23.299999237060547</v>
      </c>
      <c r="T145" s="26">
        <v>83.147529602050781</v>
      </c>
      <c r="U145" s="2">
        <f t="shared" si="23"/>
        <v>0.35852567851543427</v>
      </c>
      <c r="V145" s="48">
        <f t="shared" si="24"/>
        <v>7.5014119591590468E-3</v>
      </c>
      <c r="W145" s="3">
        <f t="shared" si="25"/>
        <v>23.299999237060547</v>
      </c>
      <c r="X145" s="4">
        <f t="shared" si="26"/>
        <v>83.169513702392578</v>
      </c>
    </row>
    <row r="146" spans="1:24" x14ac:dyDescent="0.25">
      <c r="A146" s="1">
        <v>43266.70555017361</v>
      </c>
      <c r="B146">
        <v>286</v>
      </c>
      <c r="C146">
        <f t="shared" si="18"/>
        <v>4.7666666666666666</v>
      </c>
      <c r="D146" s="27">
        <v>0.37399223446846008</v>
      </c>
      <c r="E146" s="25">
        <v>23</v>
      </c>
      <c r="F146" s="26">
        <v>83.176841735839844</v>
      </c>
      <c r="G146" s="27">
        <v>0.36686855554580688</v>
      </c>
      <c r="H146" s="25">
        <v>23</v>
      </c>
      <c r="I146" s="26">
        <v>83.147529602050781</v>
      </c>
      <c r="J146" s="2">
        <f t="shared" si="19"/>
        <v>0.37043039500713348</v>
      </c>
      <c r="K146" s="48">
        <f t="shared" si="20"/>
        <v>7.6185945670211308E-3</v>
      </c>
      <c r="L146" s="3">
        <f t="shared" si="21"/>
        <v>23</v>
      </c>
      <c r="M146" s="4">
        <f t="shared" si="22"/>
        <v>83.162185668945313</v>
      </c>
      <c r="O146" s="27">
        <v>0.36551317572593689</v>
      </c>
      <c r="P146" s="25">
        <v>22.899999618530273</v>
      </c>
      <c r="Q146" s="26">
        <v>83.176841735839844</v>
      </c>
      <c r="R146" s="27">
        <v>0.36686855554580688</v>
      </c>
      <c r="S146" s="25">
        <v>23</v>
      </c>
      <c r="T146" s="26">
        <v>83.147529602050781</v>
      </c>
      <c r="U146" s="2">
        <f t="shared" si="23"/>
        <v>0.36619086563587189</v>
      </c>
      <c r="V146" s="48">
        <f t="shared" si="24"/>
        <v>7.5098560895196006E-3</v>
      </c>
      <c r="W146" s="3">
        <f t="shared" si="25"/>
        <v>22.949999809265137</v>
      </c>
      <c r="X146" s="4">
        <f t="shared" si="26"/>
        <v>83.162185668945313</v>
      </c>
    </row>
    <row r="147" spans="1:24" x14ac:dyDescent="0.25">
      <c r="A147" s="1">
        <v>43266.706939004631</v>
      </c>
      <c r="B147">
        <v>288</v>
      </c>
      <c r="C147">
        <f t="shared" si="18"/>
        <v>4.8</v>
      </c>
      <c r="D147" s="27">
        <v>0.37722581624984741</v>
      </c>
      <c r="E147" s="25">
        <v>22.700000762939453</v>
      </c>
      <c r="F147" s="26">
        <v>83.176841735839844</v>
      </c>
      <c r="G147" s="27">
        <v>0.37133997678756714</v>
      </c>
      <c r="H147" s="25">
        <v>22.799999237060547</v>
      </c>
      <c r="I147" s="26">
        <v>83.162185668945313</v>
      </c>
      <c r="J147" s="2">
        <f t="shared" si="19"/>
        <v>0.37428289651870728</v>
      </c>
      <c r="K147" s="48">
        <f t="shared" si="20"/>
        <v>7.5882676908315691E-3</v>
      </c>
      <c r="L147" s="3">
        <f t="shared" si="21"/>
        <v>22.75</v>
      </c>
      <c r="M147" s="4">
        <f t="shared" si="22"/>
        <v>83.169513702392578</v>
      </c>
      <c r="O147" s="27">
        <v>0.36997148394584656</v>
      </c>
      <c r="P147" s="25">
        <v>22.700000762939453</v>
      </c>
      <c r="Q147" s="26">
        <v>83.176841735839844</v>
      </c>
      <c r="R147" s="27">
        <v>0.36997148394584656</v>
      </c>
      <c r="S147" s="25">
        <v>22.700000762939453</v>
      </c>
      <c r="T147" s="26">
        <v>83.147529602050781</v>
      </c>
      <c r="U147" s="2">
        <f t="shared" si="23"/>
        <v>0.36997148394584656</v>
      </c>
      <c r="V147" s="48">
        <f t="shared" si="24"/>
        <v>7.4793583288800605E-3</v>
      </c>
      <c r="W147" s="3">
        <f t="shared" si="25"/>
        <v>22.700000762939453</v>
      </c>
      <c r="X147" s="4">
        <f t="shared" si="26"/>
        <v>83.162185668945313</v>
      </c>
    </row>
    <row r="148" spans="1:24" x14ac:dyDescent="0.25">
      <c r="A148" s="1">
        <v>43266.708327835651</v>
      </c>
      <c r="B148">
        <v>290</v>
      </c>
      <c r="C148">
        <f t="shared" si="18"/>
        <v>4.833333333333333</v>
      </c>
      <c r="D148" s="27">
        <v>0.3818340003490448</v>
      </c>
      <c r="E148" s="25">
        <v>22.5</v>
      </c>
      <c r="F148" s="26">
        <v>83.191497802734375</v>
      </c>
      <c r="G148" s="27">
        <v>0.37449103593826294</v>
      </c>
      <c r="H148" s="25">
        <v>22.5</v>
      </c>
      <c r="I148" s="26">
        <v>83.162185668945313</v>
      </c>
      <c r="J148" s="2">
        <f t="shared" si="19"/>
        <v>0.37816251814365387</v>
      </c>
      <c r="K148" s="48">
        <f t="shared" si="20"/>
        <v>7.5575888694411229E-3</v>
      </c>
      <c r="L148" s="3">
        <f t="shared" si="21"/>
        <v>22.5</v>
      </c>
      <c r="M148" s="4">
        <f t="shared" si="22"/>
        <v>83.176841735839844</v>
      </c>
      <c r="O148" s="27">
        <v>0.3708195686340332</v>
      </c>
      <c r="P148" s="25">
        <v>22.5</v>
      </c>
      <c r="Q148" s="26">
        <v>83.176841735839844</v>
      </c>
      <c r="R148" s="27">
        <v>0.37449103593826294</v>
      </c>
      <c r="S148" s="25">
        <v>22.5</v>
      </c>
      <c r="T148" s="26">
        <v>83.147529602050781</v>
      </c>
      <c r="U148" s="2">
        <f t="shared" si="23"/>
        <v>0.37265530228614807</v>
      </c>
      <c r="V148" s="48">
        <f t="shared" si="24"/>
        <v>7.4475270011454273E-3</v>
      </c>
      <c r="W148" s="3">
        <f t="shared" si="25"/>
        <v>22.5</v>
      </c>
      <c r="X148" s="4">
        <f t="shared" si="26"/>
        <v>83.162185668945313</v>
      </c>
    </row>
    <row r="149" spans="1:24" x14ac:dyDescent="0.25">
      <c r="A149" s="1">
        <v>43266.709716666664</v>
      </c>
      <c r="B149">
        <v>292</v>
      </c>
      <c r="C149">
        <f t="shared" si="18"/>
        <v>4.8666666666666663</v>
      </c>
      <c r="D149" s="27">
        <v>0.3865056037902832</v>
      </c>
      <c r="E149" s="25">
        <v>22.299999237060547</v>
      </c>
      <c r="F149" s="26">
        <v>83.191497802734375</v>
      </c>
      <c r="G149" s="27">
        <v>0.37677410244941711</v>
      </c>
      <c r="H149" s="25">
        <v>22.399999618530273</v>
      </c>
      <c r="I149" s="26">
        <v>83.162185668945313</v>
      </c>
      <c r="J149" s="2">
        <f t="shared" si="19"/>
        <v>0.38163985311985016</v>
      </c>
      <c r="K149" s="48">
        <f t="shared" si="20"/>
        <v>7.5615328902864359E-3</v>
      </c>
      <c r="L149" s="3">
        <f t="shared" si="21"/>
        <v>22.34999942779541</v>
      </c>
      <c r="M149" s="4">
        <f t="shared" si="22"/>
        <v>83.176841735839844</v>
      </c>
      <c r="O149" s="27">
        <v>0.37535640597343445</v>
      </c>
      <c r="P149" s="25">
        <v>22.299999237060547</v>
      </c>
      <c r="Q149" s="26">
        <v>83.191497802734375</v>
      </c>
      <c r="R149" s="27">
        <v>0.37907281517982483</v>
      </c>
      <c r="S149" s="25">
        <v>22.299999237060547</v>
      </c>
      <c r="T149" s="26">
        <v>83.147529602050781</v>
      </c>
      <c r="U149" s="2">
        <f t="shared" si="23"/>
        <v>0.37721461057662964</v>
      </c>
      <c r="V149" s="48">
        <f t="shared" si="24"/>
        <v>7.4523645654651603E-3</v>
      </c>
      <c r="W149" s="3">
        <f t="shared" si="25"/>
        <v>22.299999237060547</v>
      </c>
      <c r="X149" s="4">
        <f t="shared" si="26"/>
        <v>83.169513702392578</v>
      </c>
    </row>
    <row r="150" spans="1:24" x14ac:dyDescent="0.25">
      <c r="A150" s="1">
        <v>43266.711105497685</v>
      </c>
      <c r="B150">
        <v>294</v>
      </c>
      <c r="C150">
        <f t="shared" si="18"/>
        <v>4.9000000000000004</v>
      </c>
      <c r="D150" s="27">
        <v>0.38317129015922546</v>
      </c>
      <c r="E150" s="25">
        <v>22.600000381469727</v>
      </c>
      <c r="F150" s="26">
        <v>83.191497802734375</v>
      </c>
      <c r="G150" s="27">
        <v>0.37587279081344604</v>
      </c>
      <c r="H150" s="25">
        <v>22.600000381469727</v>
      </c>
      <c r="I150" s="26">
        <v>83.176841735839844</v>
      </c>
      <c r="J150" s="2">
        <f t="shared" si="19"/>
        <v>0.37952204048633575</v>
      </c>
      <c r="K150" s="48">
        <f t="shared" si="20"/>
        <v>7.6284872106881767E-3</v>
      </c>
      <c r="L150" s="3">
        <f t="shared" si="21"/>
        <v>22.600000381469727</v>
      </c>
      <c r="M150" s="4">
        <f t="shared" si="22"/>
        <v>83.184169769287109</v>
      </c>
      <c r="O150" s="27">
        <v>0.37222355604171753</v>
      </c>
      <c r="P150" s="25">
        <v>22.600000381469727</v>
      </c>
      <c r="Q150" s="26">
        <v>83.191497802734375</v>
      </c>
      <c r="R150" s="27">
        <v>0.37587279081344604</v>
      </c>
      <c r="S150" s="25">
        <v>22.600000381469727</v>
      </c>
      <c r="T150" s="26">
        <v>83.162185668945313</v>
      </c>
      <c r="U150" s="2">
        <f t="shared" si="23"/>
        <v>0.37404817342758179</v>
      </c>
      <c r="V150" s="48">
        <f t="shared" si="24"/>
        <v>7.518461124200018E-3</v>
      </c>
      <c r="W150" s="3">
        <f t="shared" si="25"/>
        <v>22.600000381469727</v>
      </c>
      <c r="X150" s="4">
        <f t="shared" si="26"/>
        <v>83.176841735839844</v>
      </c>
    </row>
    <row r="151" spans="1:24" x14ac:dyDescent="0.25">
      <c r="A151" s="1">
        <v>43266.712494328705</v>
      </c>
      <c r="B151">
        <v>296</v>
      </c>
      <c r="C151">
        <f t="shared" si="18"/>
        <v>4.9333333333333336</v>
      </c>
      <c r="D151" s="27">
        <v>0.37399223446846008</v>
      </c>
      <c r="E151" s="25">
        <v>23</v>
      </c>
      <c r="F151" s="26">
        <v>83.191497802734375</v>
      </c>
      <c r="G151" s="27">
        <v>0.36465561389923096</v>
      </c>
      <c r="H151" s="25">
        <v>23.100000381469727</v>
      </c>
      <c r="I151" s="26">
        <v>83.162185668945313</v>
      </c>
      <c r="J151" s="2">
        <f t="shared" si="19"/>
        <v>0.36932392418384552</v>
      </c>
      <c r="K151" s="48">
        <f t="shared" si="20"/>
        <v>7.617620607683076E-3</v>
      </c>
      <c r="L151" s="3">
        <f t="shared" si="21"/>
        <v>23.050000190734863</v>
      </c>
      <c r="M151" s="4">
        <f t="shared" si="22"/>
        <v>83.176841735839844</v>
      </c>
      <c r="O151" s="27">
        <v>0.36111524701118469</v>
      </c>
      <c r="P151" s="25">
        <v>23.100000381469727</v>
      </c>
      <c r="Q151" s="26">
        <v>83.191497802734375</v>
      </c>
      <c r="R151" s="27">
        <v>0.36819595098495483</v>
      </c>
      <c r="S151" s="25">
        <v>23.100000381469727</v>
      </c>
      <c r="T151" s="26">
        <v>83.162185668945313</v>
      </c>
      <c r="U151" s="2">
        <f t="shared" si="23"/>
        <v>0.36465559899806976</v>
      </c>
      <c r="V151" s="48">
        <f t="shared" si="24"/>
        <v>7.5428929331039602E-3</v>
      </c>
      <c r="W151" s="3">
        <f t="shared" si="25"/>
        <v>23.100000381469727</v>
      </c>
      <c r="X151" s="4">
        <f t="shared" si="26"/>
        <v>83.176841735839844</v>
      </c>
    </row>
    <row r="152" spans="1:24" x14ac:dyDescent="0.25">
      <c r="A152" s="1">
        <v>43266.713883159726</v>
      </c>
      <c r="B152">
        <v>298</v>
      </c>
      <c r="C152">
        <f t="shared" si="18"/>
        <v>4.9666666666666668</v>
      </c>
      <c r="D152" s="27">
        <v>0.36727020144462585</v>
      </c>
      <c r="E152" s="25">
        <v>23.299999237060547</v>
      </c>
      <c r="F152" s="26">
        <v>83.191497802734375</v>
      </c>
      <c r="G152" s="27">
        <v>0.36027458310127258</v>
      </c>
      <c r="H152" s="25">
        <v>23.299999237060547</v>
      </c>
      <c r="I152" s="26">
        <v>83.162185668945313</v>
      </c>
      <c r="J152" s="2">
        <f t="shared" si="19"/>
        <v>0.36377239227294922</v>
      </c>
      <c r="K152" s="48">
        <f t="shared" si="20"/>
        <v>7.611188646535743E-3</v>
      </c>
      <c r="L152" s="3">
        <f t="shared" si="21"/>
        <v>23.299999237060547</v>
      </c>
      <c r="M152" s="4">
        <f t="shared" si="22"/>
        <v>83.176841735839844</v>
      </c>
      <c r="O152" s="27">
        <v>0.35677677392959595</v>
      </c>
      <c r="P152" s="25">
        <v>23.299999237060547</v>
      </c>
      <c r="Q152" s="26">
        <v>83.206153869628906</v>
      </c>
      <c r="R152" s="27">
        <v>0.36377239227294922</v>
      </c>
      <c r="S152" s="25">
        <v>23.299999237060547</v>
      </c>
      <c r="T152" s="26">
        <v>83.162185668945313</v>
      </c>
      <c r="U152" s="2">
        <f t="shared" si="23"/>
        <v>0.36027458310127258</v>
      </c>
      <c r="V152" s="48">
        <f t="shared" si="24"/>
        <v>7.5380041882846119E-3</v>
      </c>
      <c r="W152" s="3">
        <f t="shared" si="25"/>
        <v>23.299999237060547</v>
      </c>
      <c r="X152" s="4">
        <f t="shared" si="26"/>
        <v>83.184169769287109</v>
      </c>
    </row>
    <row r="153" spans="1:24" x14ac:dyDescent="0.25">
      <c r="A153" s="1">
        <v>43266.715277777781</v>
      </c>
      <c r="B153">
        <v>300</v>
      </c>
      <c r="C153">
        <f t="shared" si="18"/>
        <v>5</v>
      </c>
      <c r="D153" s="27">
        <v>0.37399223446846008</v>
      </c>
      <c r="E153" s="25">
        <v>23</v>
      </c>
      <c r="F153" s="26">
        <v>83.191497802734375</v>
      </c>
      <c r="G153" s="27">
        <v>0.36686855554580688</v>
      </c>
      <c r="H153" s="25">
        <v>23</v>
      </c>
      <c r="I153" s="26">
        <v>83.162185668945313</v>
      </c>
      <c r="J153" s="2">
        <f t="shared" si="19"/>
        <v>0.37043039500713348</v>
      </c>
      <c r="K153" s="48">
        <f t="shared" si="20"/>
        <v>7.6185945670211308E-3</v>
      </c>
      <c r="L153" s="3">
        <f t="shared" si="21"/>
        <v>23</v>
      </c>
      <c r="M153" s="4">
        <f t="shared" si="22"/>
        <v>83.176841735839844</v>
      </c>
      <c r="O153" s="27">
        <v>0.36330673098564148</v>
      </c>
      <c r="P153" s="25">
        <v>23</v>
      </c>
      <c r="Q153" s="26">
        <v>83.191497802734375</v>
      </c>
      <c r="R153" s="27">
        <v>0.36686855554580688</v>
      </c>
      <c r="S153" s="25">
        <v>23</v>
      </c>
      <c r="T153" s="26">
        <v>83.162185668945313</v>
      </c>
      <c r="U153" s="2">
        <f t="shared" si="23"/>
        <v>0.36508764326572418</v>
      </c>
      <c r="V153" s="48">
        <f t="shared" si="24"/>
        <v>7.5087108751354806E-3</v>
      </c>
      <c r="W153" s="3">
        <f t="shared" si="25"/>
        <v>23</v>
      </c>
      <c r="X153" s="4">
        <f t="shared" si="26"/>
        <v>83.176841735839844</v>
      </c>
    </row>
    <row r="154" spans="1:24" x14ac:dyDescent="0.25">
      <c r="A154" s="1">
        <v>43266.716672395836</v>
      </c>
      <c r="B154">
        <v>302</v>
      </c>
      <c r="C154">
        <f t="shared" si="18"/>
        <v>5.0333333333333332</v>
      </c>
      <c r="D154" s="27">
        <v>0.38085299730300903</v>
      </c>
      <c r="E154" s="25">
        <v>22.700000762939453</v>
      </c>
      <c r="F154" s="26">
        <v>83.191497802734375</v>
      </c>
      <c r="G154" s="27">
        <v>0.37359866499900818</v>
      </c>
      <c r="H154" s="25">
        <v>22.700000762939453</v>
      </c>
      <c r="I154" s="26">
        <v>83.162185668945313</v>
      </c>
      <c r="J154" s="2">
        <f t="shared" si="19"/>
        <v>0.37722583115100861</v>
      </c>
      <c r="K154" s="48">
        <f t="shared" si="20"/>
        <v>7.6260125023607881E-3</v>
      </c>
      <c r="L154" s="3">
        <f t="shared" si="21"/>
        <v>22.700000762939453</v>
      </c>
      <c r="M154" s="4">
        <f t="shared" si="22"/>
        <v>83.176841735839844</v>
      </c>
      <c r="O154" s="27">
        <v>0.36997148394584656</v>
      </c>
      <c r="P154" s="25">
        <v>22.700000762939453</v>
      </c>
      <c r="Q154" s="26">
        <v>83.191497802734375</v>
      </c>
      <c r="R154" s="27">
        <v>0.37359866499900818</v>
      </c>
      <c r="S154" s="25">
        <v>22.700000762939453</v>
      </c>
      <c r="T154" s="26">
        <v>83.162185668945313</v>
      </c>
      <c r="U154" s="2">
        <f t="shared" si="23"/>
        <v>0.37178507447242737</v>
      </c>
      <c r="V154" s="48">
        <f t="shared" si="24"/>
        <v>7.51602194756086E-3</v>
      </c>
      <c r="W154" s="3">
        <f t="shared" si="25"/>
        <v>22.700000762939453</v>
      </c>
      <c r="X154" s="4">
        <f t="shared" si="26"/>
        <v>83.176841735839844</v>
      </c>
    </row>
    <row r="155" spans="1:24" x14ac:dyDescent="0.25">
      <c r="A155" s="1">
        <v>43266.718067013891</v>
      </c>
      <c r="B155">
        <v>304</v>
      </c>
      <c r="C155">
        <f t="shared" si="18"/>
        <v>5.0666666666666664</v>
      </c>
      <c r="D155" s="27">
        <v>0.38317129015922546</v>
      </c>
      <c r="E155" s="25">
        <v>22.600000381469727</v>
      </c>
      <c r="F155" s="26">
        <v>83.191497802734375</v>
      </c>
      <c r="G155" s="27">
        <v>0.37587279081344604</v>
      </c>
      <c r="H155" s="25">
        <v>22.600000381469727</v>
      </c>
      <c r="I155" s="26">
        <v>83.162185668945313</v>
      </c>
      <c r="J155" s="2">
        <f t="shared" si="19"/>
        <v>0.37952204048633575</v>
      </c>
      <c r="K155" s="48">
        <f t="shared" si="20"/>
        <v>7.6284872106881767E-3</v>
      </c>
      <c r="L155" s="3">
        <f t="shared" si="21"/>
        <v>22.600000381469727</v>
      </c>
      <c r="M155" s="4">
        <f t="shared" si="22"/>
        <v>83.176841735839844</v>
      </c>
      <c r="O155" s="27">
        <v>0.37816253304481506</v>
      </c>
      <c r="P155" s="25">
        <v>22.5</v>
      </c>
      <c r="Q155" s="26">
        <v>83.176841735839844</v>
      </c>
      <c r="R155" s="27">
        <v>0.37816253304481506</v>
      </c>
      <c r="S155" s="25">
        <v>22.5</v>
      </c>
      <c r="T155" s="26">
        <v>83.147529602050781</v>
      </c>
      <c r="U155" s="2">
        <f t="shared" si="23"/>
        <v>0.37816253304481506</v>
      </c>
      <c r="V155" s="48">
        <f t="shared" si="24"/>
        <v>7.5575891672412607E-3</v>
      </c>
      <c r="W155" s="3">
        <f t="shared" si="25"/>
        <v>22.5</v>
      </c>
      <c r="X155" s="4">
        <f t="shared" si="26"/>
        <v>83.162185668945313</v>
      </c>
    </row>
    <row r="156" spans="1:24" x14ac:dyDescent="0.25">
      <c r="A156" s="1">
        <v>43266.719461631947</v>
      </c>
      <c r="B156">
        <v>306</v>
      </c>
      <c r="C156">
        <f t="shared" si="18"/>
        <v>5.0999999999999996</v>
      </c>
      <c r="D156" s="27">
        <v>0.38215571641921997</v>
      </c>
      <c r="E156" s="25">
        <v>22.799999237060547</v>
      </c>
      <c r="F156" s="26">
        <v>83.176841735839844</v>
      </c>
      <c r="G156" s="27">
        <v>0.37494522333145142</v>
      </c>
      <c r="H156" s="25">
        <v>22.799999237060547</v>
      </c>
      <c r="I156" s="26">
        <v>83.147529602050781</v>
      </c>
      <c r="J156" s="2">
        <f t="shared" si="19"/>
        <v>0.37855046987533569</v>
      </c>
      <c r="K156" s="48">
        <f t="shared" si="20"/>
        <v>7.6968412939742333E-3</v>
      </c>
      <c r="L156" s="3">
        <f t="shared" si="21"/>
        <v>22.799999237060547</v>
      </c>
      <c r="M156" s="4">
        <f t="shared" si="22"/>
        <v>83.162185668945313</v>
      </c>
      <c r="O156" s="27">
        <v>0.37133997678756714</v>
      </c>
      <c r="P156" s="25">
        <v>22.799999237060547</v>
      </c>
      <c r="Q156" s="26">
        <v>83.176841735839844</v>
      </c>
      <c r="R156" s="27">
        <v>0.37494522333145142</v>
      </c>
      <c r="S156" s="25">
        <v>22.799999237060547</v>
      </c>
      <c r="T156" s="26">
        <v>83.147529602050781</v>
      </c>
      <c r="U156" s="2">
        <f t="shared" si="23"/>
        <v>0.37314260005950928</v>
      </c>
      <c r="V156" s="48">
        <f t="shared" si="24"/>
        <v>7.5868862971554549E-3</v>
      </c>
      <c r="W156" s="3">
        <f t="shared" si="25"/>
        <v>22.799999237060547</v>
      </c>
      <c r="X156" s="4">
        <f t="shared" si="26"/>
        <v>83.162185668945313</v>
      </c>
    </row>
    <row r="157" spans="1:24" x14ac:dyDescent="0.25">
      <c r="A157" s="1">
        <v>43266.720856250002</v>
      </c>
      <c r="B157">
        <v>308</v>
      </c>
      <c r="C157">
        <f t="shared" si="18"/>
        <v>5.1333333333333337</v>
      </c>
      <c r="D157" s="27">
        <v>0.37426581978797913</v>
      </c>
      <c r="E157" s="25">
        <v>23.299999237060547</v>
      </c>
      <c r="F157" s="26">
        <v>83.162185668945313</v>
      </c>
      <c r="G157" s="27">
        <v>0.36727020144462585</v>
      </c>
      <c r="H157" s="25">
        <v>23.299999237060547</v>
      </c>
      <c r="I157" s="26">
        <v>83.132881164550781</v>
      </c>
      <c r="J157" s="2">
        <f t="shared" si="19"/>
        <v>0.37076801061630249</v>
      </c>
      <c r="K157" s="48">
        <f t="shared" si="20"/>
        <v>7.757557563038006E-3</v>
      </c>
      <c r="L157" s="3">
        <f t="shared" si="21"/>
        <v>23.299999237060547</v>
      </c>
      <c r="M157" s="4">
        <f t="shared" si="22"/>
        <v>83.147533416748047</v>
      </c>
      <c r="O157" s="27">
        <v>0.36377239227294922</v>
      </c>
      <c r="P157" s="25">
        <v>23.299999237060547</v>
      </c>
      <c r="Q157" s="26">
        <v>83.176841735839844</v>
      </c>
      <c r="R157" s="27">
        <v>0.37076801061630249</v>
      </c>
      <c r="S157" s="25">
        <v>23.299999237060547</v>
      </c>
      <c r="T157" s="26">
        <v>83.132881164550781</v>
      </c>
      <c r="U157" s="2">
        <f t="shared" si="23"/>
        <v>0.36727020144462585</v>
      </c>
      <c r="V157" s="48">
        <f t="shared" si="24"/>
        <v>7.6843731047868749E-3</v>
      </c>
      <c r="W157" s="3">
        <f t="shared" si="25"/>
        <v>23.299999237060547</v>
      </c>
      <c r="X157" s="4">
        <f t="shared" si="26"/>
        <v>83.154861450195313</v>
      </c>
    </row>
    <row r="158" spans="1:24" x14ac:dyDescent="0.25">
      <c r="A158" s="1">
        <v>43266.722250868057</v>
      </c>
      <c r="B158">
        <v>310</v>
      </c>
      <c r="C158">
        <f t="shared" si="18"/>
        <v>5.166666666666667</v>
      </c>
      <c r="D158" s="27">
        <v>0.37201336026191711</v>
      </c>
      <c r="E158" s="25">
        <v>23.399999618530273</v>
      </c>
      <c r="F158" s="26">
        <v>83.162185668945313</v>
      </c>
      <c r="G158" s="27">
        <v>0.36505982279777527</v>
      </c>
      <c r="H158" s="25">
        <v>23.399999618530273</v>
      </c>
      <c r="I158" s="26">
        <v>83.147529602050781</v>
      </c>
      <c r="J158" s="2">
        <f t="shared" si="19"/>
        <v>0.36853659152984619</v>
      </c>
      <c r="K158" s="48">
        <f t="shared" si="20"/>
        <v>7.755044610474709E-3</v>
      </c>
      <c r="L158" s="3">
        <f t="shared" si="21"/>
        <v>23.399999618530273</v>
      </c>
      <c r="M158" s="4">
        <f t="shared" si="22"/>
        <v>83.154857635498047</v>
      </c>
      <c r="O158" s="27">
        <v>0.36158308386802673</v>
      </c>
      <c r="P158" s="25">
        <v>23.399999618530273</v>
      </c>
      <c r="Q158" s="26">
        <v>83.176841735839844</v>
      </c>
      <c r="R158" s="27">
        <v>0.36286440491676331</v>
      </c>
      <c r="S158" s="25">
        <v>23.5</v>
      </c>
      <c r="T158" s="26">
        <v>83.132881164550781</v>
      </c>
      <c r="U158" s="2">
        <f t="shared" si="23"/>
        <v>0.36222374439239502</v>
      </c>
      <c r="V158" s="48">
        <f t="shared" si="24"/>
        <v>7.6439939747716262E-3</v>
      </c>
      <c r="W158" s="3">
        <f t="shared" si="25"/>
        <v>23.449999809265137</v>
      </c>
      <c r="X158" s="4">
        <f t="shared" si="26"/>
        <v>83.154861450195313</v>
      </c>
    </row>
    <row r="159" spans="1:24" x14ac:dyDescent="0.25">
      <c r="A159" s="1">
        <v>43266.723645486112</v>
      </c>
      <c r="B159">
        <v>312</v>
      </c>
      <c r="C159">
        <f t="shared" si="18"/>
        <v>5.2</v>
      </c>
      <c r="D159" s="27">
        <v>0.37653368711471558</v>
      </c>
      <c r="E159" s="25">
        <v>23.200000762939453</v>
      </c>
      <c r="F159" s="26">
        <v>83.162185668945313</v>
      </c>
      <c r="G159" s="27">
        <v>0.36949566006660461</v>
      </c>
      <c r="H159" s="25">
        <v>23.200000762939453</v>
      </c>
      <c r="I159" s="26">
        <v>83.132881164550781</v>
      </c>
      <c r="J159" s="2">
        <f t="shared" si="19"/>
        <v>0.3730146735906601</v>
      </c>
      <c r="K159" s="48">
        <f t="shared" si="20"/>
        <v>7.7600732821859293E-3</v>
      </c>
      <c r="L159" s="3">
        <f t="shared" si="21"/>
        <v>23.200000762939453</v>
      </c>
      <c r="M159" s="4">
        <f t="shared" si="22"/>
        <v>83.147533416748047</v>
      </c>
      <c r="O159" s="27">
        <v>0.36819595098495483</v>
      </c>
      <c r="P159" s="25">
        <v>23.100000381469727</v>
      </c>
      <c r="Q159" s="26">
        <v>83.176841735839844</v>
      </c>
      <c r="R159" s="27">
        <v>0.37173628807067871</v>
      </c>
      <c r="S159" s="25">
        <v>23.100000381469727</v>
      </c>
      <c r="T159" s="26">
        <v>83.132881164550781</v>
      </c>
      <c r="U159" s="2">
        <f t="shared" si="23"/>
        <v>0.36996611952781677</v>
      </c>
      <c r="V159" s="48">
        <f t="shared" si="24"/>
        <v>7.6527409318320541E-3</v>
      </c>
      <c r="W159" s="3">
        <f t="shared" si="25"/>
        <v>23.100000381469727</v>
      </c>
      <c r="X159" s="4">
        <f t="shared" si="26"/>
        <v>83.154861450195313</v>
      </c>
    </row>
    <row r="160" spans="1:24" x14ac:dyDescent="0.25">
      <c r="A160" s="1">
        <v>43266.725040104167</v>
      </c>
      <c r="B160">
        <v>314</v>
      </c>
      <c r="C160">
        <f t="shared" si="18"/>
        <v>5.2333333333333334</v>
      </c>
      <c r="D160" s="27">
        <v>0.38343051075935364</v>
      </c>
      <c r="E160" s="25">
        <v>22.899999618530273</v>
      </c>
      <c r="F160" s="26">
        <v>83.162185668945313</v>
      </c>
      <c r="G160" s="27">
        <v>0.37626358866691589</v>
      </c>
      <c r="H160" s="25">
        <v>22.899999618530273</v>
      </c>
      <c r="I160" s="26">
        <v>83.132881164550781</v>
      </c>
      <c r="J160" s="2">
        <f t="shared" si="19"/>
        <v>0.37984704971313477</v>
      </c>
      <c r="K160" s="48">
        <f t="shared" si="20"/>
        <v>7.7676247082732568E-3</v>
      </c>
      <c r="L160" s="3">
        <f t="shared" si="21"/>
        <v>22.899999618530273</v>
      </c>
      <c r="M160" s="4">
        <f t="shared" si="22"/>
        <v>83.147533416748047</v>
      </c>
      <c r="O160" s="27">
        <v>0.37494522333145142</v>
      </c>
      <c r="P160" s="25">
        <v>22.799999237060547</v>
      </c>
      <c r="Q160" s="26">
        <v>83.176841735839844</v>
      </c>
      <c r="R160" s="27">
        <v>0.37626358866691589</v>
      </c>
      <c r="S160" s="25">
        <v>22.899999618530273</v>
      </c>
      <c r="T160" s="26">
        <v>83.132881164550781</v>
      </c>
      <c r="U160" s="2">
        <f t="shared" si="23"/>
        <v>0.37560440599918365</v>
      </c>
      <c r="V160" s="48">
        <f t="shared" si="24"/>
        <v>7.6588759121150362E-3</v>
      </c>
      <c r="W160" s="3">
        <f t="shared" si="25"/>
        <v>22.84999942779541</v>
      </c>
      <c r="X160" s="4">
        <f t="shared" si="26"/>
        <v>83.154861450195313</v>
      </c>
    </row>
    <row r="161" spans="1:24" x14ac:dyDescent="0.25">
      <c r="A161" s="1">
        <v>43266.726434722223</v>
      </c>
      <c r="B161">
        <v>316</v>
      </c>
      <c r="C161">
        <f t="shared" si="18"/>
        <v>5.2666666666666666</v>
      </c>
      <c r="D161" s="27">
        <v>0.38810732960700989</v>
      </c>
      <c r="E161" s="25">
        <v>22.700000762939453</v>
      </c>
      <c r="F161" s="26">
        <v>83.176841735839844</v>
      </c>
      <c r="G161" s="27">
        <v>0.38085299730300903</v>
      </c>
      <c r="H161" s="25">
        <v>22.700000762939453</v>
      </c>
      <c r="I161" s="26">
        <v>83.147529602050781</v>
      </c>
      <c r="J161" s="2">
        <f t="shared" si="19"/>
        <v>0.38448016345500946</v>
      </c>
      <c r="K161" s="48">
        <f t="shared" si="20"/>
        <v>7.7726663745990446E-3</v>
      </c>
      <c r="L161" s="3">
        <f t="shared" si="21"/>
        <v>22.700000762939453</v>
      </c>
      <c r="M161" s="4">
        <f t="shared" si="22"/>
        <v>83.162185668945313</v>
      </c>
      <c r="O161" s="27">
        <v>0.37952205538749695</v>
      </c>
      <c r="P161" s="25">
        <v>22.600000381469727</v>
      </c>
      <c r="Q161" s="26">
        <v>83.162185668945313</v>
      </c>
      <c r="R161" s="27">
        <v>0.38317129015922546</v>
      </c>
      <c r="S161" s="25">
        <v>22.600000381469727</v>
      </c>
      <c r="T161" s="26">
        <v>83.132881164550781</v>
      </c>
      <c r="U161" s="2">
        <f t="shared" si="23"/>
        <v>0.38134667277336121</v>
      </c>
      <c r="V161" s="48">
        <f t="shared" si="24"/>
        <v>7.6651627725289216E-3</v>
      </c>
      <c r="W161" s="3">
        <f t="shared" si="25"/>
        <v>22.600000381469727</v>
      </c>
      <c r="X161" s="4">
        <f t="shared" si="26"/>
        <v>83.147533416748047</v>
      </c>
    </row>
    <row r="162" spans="1:24" x14ac:dyDescent="0.25">
      <c r="A162" s="1">
        <v>43266.727829340278</v>
      </c>
      <c r="B162">
        <v>318</v>
      </c>
      <c r="C162">
        <f t="shared" si="18"/>
        <v>5.3</v>
      </c>
      <c r="D162" s="27">
        <v>0.39651992917060852</v>
      </c>
      <c r="E162" s="25">
        <v>22.5</v>
      </c>
      <c r="F162" s="26">
        <v>83.176841735839844</v>
      </c>
      <c r="G162" s="27">
        <v>0.38917696475982666</v>
      </c>
      <c r="H162" s="25">
        <v>22.5</v>
      </c>
      <c r="I162" s="26">
        <v>83.147529602050781</v>
      </c>
      <c r="J162" s="2">
        <f t="shared" si="19"/>
        <v>0.39284844696521759</v>
      </c>
      <c r="K162" s="48">
        <f t="shared" si="20"/>
        <v>7.8510875819631613E-3</v>
      </c>
      <c r="L162" s="3">
        <f t="shared" si="21"/>
        <v>22.5</v>
      </c>
      <c r="M162" s="4">
        <f t="shared" si="22"/>
        <v>83.162185668945313</v>
      </c>
      <c r="O162" s="27">
        <v>0.38785567879676819</v>
      </c>
      <c r="P162" s="25">
        <v>22.399999618530273</v>
      </c>
      <c r="Q162" s="26">
        <v>83.162185668945313</v>
      </c>
      <c r="R162" s="27">
        <v>0.38917696475982666</v>
      </c>
      <c r="S162" s="25">
        <v>22.5</v>
      </c>
      <c r="T162" s="26">
        <v>83.132881164550781</v>
      </c>
      <c r="U162" s="2">
        <f t="shared" si="23"/>
        <v>0.38851632177829742</v>
      </c>
      <c r="V162" s="48">
        <f t="shared" si="24"/>
        <v>7.7422107903872359E-3</v>
      </c>
      <c r="W162" s="3">
        <f t="shared" si="25"/>
        <v>22.449999809265137</v>
      </c>
      <c r="X162" s="4">
        <f t="shared" si="26"/>
        <v>83.147533416748047</v>
      </c>
    </row>
    <row r="163" spans="1:24" x14ac:dyDescent="0.25">
      <c r="A163" s="1">
        <v>43266.729223958333</v>
      </c>
      <c r="B163">
        <v>320</v>
      </c>
      <c r="C163">
        <f t="shared" si="18"/>
        <v>5.333333333333333</v>
      </c>
      <c r="D163" s="27">
        <v>0.40508762001991272</v>
      </c>
      <c r="E163" s="25">
        <v>22.299999237060547</v>
      </c>
      <c r="F163" s="26">
        <v>83.176841735839844</v>
      </c>
      <c r="G163" s="27">
        <v>0.39524340629577637</v>
      </c>
      <c r="H163" s="25">
        <v>22.399999618530273</v>
      </c>
      <c r="I163" s="26">
        <v>83.147529602050781</v>
      </c>
      <c r="J163" s="2">
        <f t="shared" si="19"/>
        <v>0.40016551315784454</v>
      </c>
      <c r="K163" s="48">
        <f t="shared" si="20"/>
        <v>7.9285867672502976E-3</v>
      </c>
      <c r="L163" s="3">
        <f t="shared" si="21"/>
        <v>22.34999942779541</v>
      </c>
      <c r="M163" s="4">
        <f t="shared" si="22"/>
        <v>83.162185668945313</v>
      </c>
      <c r="O163" s="27">
        <v>0.39393839240074158</v>
      </c>
      <c r="P163" s="25">
        <v>22.299999237060547</v>
      </c>
      <c r="Q163" s="26">
        <v>83.162185668945313</v>
      </c>
      <c r="R163" s="27">
        <v>0.39765480160713196</v>
      </c>
      <c r="S163" s="25">
        <v>22.299999237060547</v>
      </c>
      <c r="T163" s="26">
        <v>83.132881164550781</v>
      </c>
      <c r="U163" s="2">
        <f t="shared" si="23"/>
        <v>0.39579659700393677</v>
      </c>
      <c r="V163" s="48">
        <f t="shared" si="24"/>
        <v>7.8194758419746543E-3</v>
      </c>
      <c r="W163" s="3">
        <f t="shared" si="25"/>
        <v>22.299999237060547</v>
      </c>
      <c r="X163" s="4">
        <f t="shared" si="26"/>
        <v>83.147533416748047</v>
      </c>
    </row>
    <row r="164" spans="1:24" x14ac:dyDescent="0.25">
      <c r="A164" s="1">
        <v>43266.730618576388</v>
      </c>
      <c r="B164">
        <v>322</v>
      </c>
      <c r="C164">
        <f t="shared" si="18"/>
        <v>5.3666666666666663</v>
      </c>
      <c r="D164" s="27">
        <v>0.40141755342483521</v>
      </c>
      <c r="E164" s="25">
        <v>22.600000381469727</v>
      </c>
      <c r="F164" s="26">
        <v>83.162185668945313</v>
      </c>
      <c r="G164" s="27">
        <v>0.39411905407905579</v>
      </c>
      <c r="H164" s="25">
        <v>22.600000381469727</v>
      </c>
      <c r="I164" s="26">
        <v>83.132881164550781</v>
      </c>
      <c r="J164" s="2">
        <f t="shared" si="19"/>
        <v>0.3977683037519455</v>
      </c>
      <c r="K164" s="48">
        <f t="shared" si="20"/>
        <v>7.9952416310274735E-3</v>
      </c>
      <c r="L164" s="3">
        <f t="shared" si="21"/>
        <v>22.600000381469727</v>
      </c>
      <c r="M164" s="4">
        <f t="shared" si="22"/>
        <v>83.147533416748047</v>
      </c>
      <c r="O164" s="27">
        <v>0.39046978950500488</v>
      </c>
      <c r="P164" s="25">
        <v>22.600000381469727</v>
      </c>
      <c r="Q164" s="26">
        <v>83.162185668945313</v>
      </c>
      <c r="R164" s="27">
        <v>0.39411905407905579</v>
      </c>
      <c r="S164" s="25">
        <v>22.600000381469727</v>
      </c>
      <c r="T164" s="26">
        <v>83.132881164550781</v>
      </c>
      <c r="U164" s="2">
        <f t="shared" si="23"/>
        <v>0.39229442179203033</v>
      </c>
      <c r="V164" s="48">
        <f t="shared" si="24"/>
        <v>7.8852152450222777E-3</v>
      </c>
      <c r="W164" s="3">
        <f t="shared" si="25"/>
        <v>22.600000381469727</v>
      </c>
      <c r="X164" s="4">
        <f t="shared" si="26"/>
        <v>83.147533416748047</v>
      </c>
    </row>
    <row r="165" spans="1:24" x14ac:dyDescent="0.25">
      <c r="A165" s="1">
        <v>43266.732013194443</v>
      </c>
      <c r="B165">
        <v>324</v>
      </c>
      <c r="C165">
        <f t="shared" si="18"/>
        <v>5.4</v>
      </c>
      <c r="D165" s="27">
        <v>0.39297837018966675</v>
      </c>
      <c r="E165" s="25">
        <v>23.100000381469727</v>
      </c>
      <c r="F165" s="26">
        <v>83.147529602050781</v>
      </c>
      <c r="G165" s="27">
        <v>0.38357168436050415</v>
      </c>
      <c r="H165" s="25">
        <v>23.200000762939453</v>
      </c>
      <c r="I165" s="26">
        <v>83.11822509765625</v>
      </c>
      <c r="J165" s="2">
        <f t="shared" si="19"/>
        <v>0.38827502727508545</v>
      </c>
      <c r="K165" s="48">
        <f t="shared" si="20"/>
        <v>8.054474025935841E-3</v>
      </c>
      <c r="L165" s="3">
        <f t="shared" si="21"/>
        <v>23.15000057220459</v>
      </c>
      <c r="M165" s="4">
        <f t="shared" si="22"/>
        <v>83.132877349853516</v>
      </c>
      <c r="O165" s="27">
        <v>0.38589766621589661</v>
      </c>
      <c r="P165" s="25">
        <v>23.100000381469727</v>
      </c>
      <c r="Q165" s="26">
        <v>83.162185668945313</v>
      </c>
      <c r="R165" s="27">
        <v>0.38709068298339844</v>
      </c>
      <c r="S165" s="25">
        <v>23.200000762939453</v>
      </c>
      <c r="T165" s="26">
        <v>83.11822509765625</v>
      </c>
      <c r="U165" s="2">
        <f t="shared" si="23"/>
        <v>0.38649417459964752</v>
      </c>
      <c r="V165" s="48">
        <f t="shared" si="24"/>
        <v>8.0175315737802174E-3</v>
      </c>
      <c r="W165" s="3">
        <f t="shared" si="25"/>
        <v>23.15000057220459</v>
      </c>
      <c r="X165" s="4">
        <f t="shared" si="26"/>
        <v>83.140205383300781</v>
      </c>
    </row>
    <row r="166" spans="1:24" x14ac:dyDescent="0.25">
      <c r="A166" s="1">
        <v>43266.733407812499</v>
      </c>
      <c r="B166">
        <v>326</v>
      </c>
      <c r="C166">
        <f t="shared" si="18"/>
        <v>5.4333333333333336</v>
      </c>
      <c r="D166" s="27">
        <v>0.38705536723136902</v>
      </c>
      <c r="E166" s="25">
        <v>23.5</v>
      </c>
      <c r="F166" s="26">
        <v>83.147529602050781</v>
      </c>
      <c r="G166" s="27">
        <v>0.3801436722278595</v>
      </c>
      <c r="H166" s="25">
        <v>23.5</v>
      </c>
      <c r="I166" s="26">
        <v>83.132881164550781</v>
      </c>
      <c r="J166" s="2">
        <f t="shared" si="19"/>
        <v>0.38359951972961426</v>
      </c>
      <c r="K166" s="48">
        <f t="shared" si="20"/>
        <v>8.1182182329441726E-3</v>
      </c>
      <c r="L166" s="3">
        <f t="shared" si="21"/>
        <v>23.5</v>
      </c>
      <c r="M166" s="4">
        <f t="shared" si="22"/>
        <v>83.140205383300781</v>
      </c>
      <c r="O166" s="27">
        <v>0.37668782472610474</v>
      </c>
      <c r="P166" s="25">
        <v>23.5</v>
      </c>
      <c r="Q166" s="26">
        <v>83.162185668945313</v>
      </c>
      <c r="R166" s="27">
        <v>0.3801436722278595</v>
      </c>
      <c r="S166" s="25">
        <v>23.5</v>
      </c>
      <c r="T166" s="26">
        <v>83.11822509765625</v>
      </c>
      <c r="U166" s="2">
        <f t="shared" si="23"/>
        <v>0.37841574847698212</v>
      </c>
      <c r="V166" s="48">
        <f t="shared" si="24"/>
        <v>8.0085127089951514E-3</v>
      </c>
      <c r="W166" s="3">
        <f t="shared" si="25"/>
        <v>23.5</v>
      </c>
      <c r="X166" s="4">
        <f t="shared" si="26"/>
        <v>83.140205383300781</v>
      </c>
    </row>
    <row r="167" spans="1:24" x14ac:dyDescent="0.25">
      <c r="A167" s="1">
        <v>43266.734802430554</v>
      </c>
      <c r="B167">
        <v>328</v>
      </c>
      <c r="C167">
        <f t="shared" si="18"/>
        <v>5.4666666666666668</v>
      </c>
      <c r="D167" s="27">
        <v>0.38825708627700806</v>
      </c>
      <c r="E167" s="25">
        <v>23.299999237060547</v>
      </c>
      <c r="F167" s="26">
        <v>83.132881164550781</v>
      </c>
      <c r="G167" s="27">
        <v>0.37896686792373657</v>
      </c>
      <c r="H167" s="25">
        <v>23.399999618530273</v>
      </c>
      <c r="I167" s="26">
        <v>83.11822509765625</v>
      </c>
      <c r="J167" s="2">
        <f t="shared" si="19"/>
        <v>0.38361197710037231</v>
      </c>
      <c r="K167" s="48">
        <f t="shared" si="20"/>
        <v>8.0492537835284046E-3</v>
      </c>
      <c r="L167" s="3">
        <f t="shared" si="21"/>
        <v>23.34999942779541</v>
      </c>
      <c r="M167" s="4">
        <f t="shared" si="22"/>
        <v>83.125553131103516</v>
      </c>
      <c r="O167" s="27">
        <v>0.37776365876197815</v>
      </c>
      <c r="P167" s="25">
        <v>23.299999237060547</v>
      </c>
      <c r="Q167" s="26">
        <v>83.162185668945313</v>
      </c>
      <c r="R167" s="27">
        <v>0.38126146793365479</v>
      </c>
      <c r="S167" s="25">
        <v>23.299999237060547</v>
      </c>
      <c r="T167" s="26">
        <v>83.103569030761719</v>
      </c>
      <c r="U167" s="2">
        <f t="shared" si="23"/>
        <v>0.37951256334781647</v>
      </c>
      <c r="V167" s="48">
        <f t="shared" si="24"/>
        <v>7.9405193322180951E-3</v>
      </c>
      <c r="W167" s="3">
        <f t="shared" si="25"/>
        <v>23.299999237060547</v>
      </c>
      <c r="X167" s="4">
        <f t="shared" si="26"/>
        <v>83.132877349853516</v>
      </c>
    </row>
    <row r="168" spans="1:24" x14ac:dyDescent="0.25">
      <c r="A168" s="1">
        <v>43266.736197048609</v>
      </c>
      <c r="B168">
        <v>330</v>
      </c>
      <c r="C168">
        <f t="shared" si="18"/>
        <v>5.5</v>
      </c>
      <c r="D168" s="27">
        <v>0.38943803310394287</v>
      </c>
      <c r="E168" s="25">
        <v>23.100000381469727</v>
      </c>
      <c r="F168" s="26">
        <v>83.132881164550781</v>
      </c>
      <c r="G168" s="27">
        <v>0.38589766621589661</v>
      </c>
      <c r="H168" s="25">
        <v>23.100000381469727</v>
      </c>
      <c r="I168" s="26">
        <v>83.11822509765625</v>
      </c>
      <c r="J168" s="2">
        <f t="shared" si="19"/>
        <v>0.38766784965991974</v>
      </c>
      <c r="K168" s="48">
        <f t="shared" si="20"/>
        <v>8.0189008248489711E-3</v>
      </c>
      <c r="L168" s="3">
        <f t="shared" si="21"/>
        <v>23.100000381469727</v>
      </c>
      <c r="M168" s="4">
        <f t="shared" si="22"/>
        <v>83.125553131103516</v>
      </c>
      <c r="O168" s="27">
        <v>0.38235732913017273</v>
      </c>
      <c r="P168" s="25">
        <v>23.100000381469727</v>
      </c>
      <c r="Q168" s="26">
        <v>83.147529602050781</v>
      </c>
      <c r="R168" s="27">
        <v>0.38589766621589661</v>
      </c>
      <c r="S168" s="25">
        <v>23.100000381469727</v>
      </c>
      <c r="T168" s="26">
        <v>83.103569030761719</v>
      </c>
      <c r="U168" s="2">
        <f t="shared" si="23"/>
        <v>0.38412749767303467</v>
      </c>
      <c r="V168" s="48">
        <f t="shared" si="24"/>
        <v>7.9456687229535125E-3</v>
      </c>
      <c r="W168" s="3">
        <f t="shared" si="25"/>
        <v>23.100000381469727</v>
      </c>
      <c r="X168" s="4">
        <f t="shared" si="26"/>
        <v>83.12554931640625</v>
      </c>
    </row>
    <row r="169" spans="1:24" x14ac:dyDescent="0.25">
      <c r="A169" s="1">
        <v>43266.737591666664</v>
      </c>
      <c r="B169">
        <v>332</v>
      </c>
      <c r="C169">
        <f t="shared" si="18"/>
        <v>5.5333333333333332</v>
      </c>
      <c r="D169" s="27">
        <v>0.39418089389801025</v>
      </c>
      <c r="E169" s="25">
        <v>22.899999618530273</v>
      </c>
      <c r="F169" s="26">
        <v>83.132881164550781</v>
      </c>
      <c r="G169" s="27">
        <v>0.38701397180557251</v>
      </c>
      <c r="H169" s="25">
        <v>22.899999618530273</v>
      </c>
      <c r="I169" s="26">
        <v>83.103569030761719</v>
      </c>
      <c r="J169" s="2">
        <f t="shared" si="19"/>
        <v>0.39059743285179138</v>
      </c>
      <c r="K169" s="48">
        <f t="shared" si="20"/>
        <v>7.987463039923582E-3</v>
      </c>
      <c r="L169" s="3">
        <f t="shared" si="21"/>
        <v>22.899999618530273</v>
      </c>
      <c r="M169" s="4">
        <f t="shared" si="22"/>
        <v>83.11822509765625</v>
      </c>
      <c r="O169" s="27">
        <v>0.38343051075935364</v>
      </c>
      <c r="P169" s="25">
        <v>22.899999618530273</v>
      </c>
      <c r="Q169" s="26">
        <v>83.132881164550781</v>
      </c>
      <c r="R169" s="27">
        <v>0.39059743285179138</v>
      </c>
      <c r="S169" s="25">
        <v>22.899999618530273</v>
      </c>
      <c r="T169" s="26">
        <v>83.11822509765625</v>
      </c>
      <c r="U169" s="2">
        <f t="shared" si="23"/>
        <v>0.38701397180557251</v>
      </c>
      <c r="V169" s="48">
        <f t="shared" si="24"/>
        <v>7.9141835960401408E-3</v>
      </c>
      <c r="W169" s="3">
        <f t="shared" si="25"/>
        <v>22.899999618530273</v>
      </c>
      <c r="X169" s="4">
        <f t="shared" si="26"/>
        <v>83.125553131103516</v>
      </c>
    </row>
    <row r="170" spans="1:24" x14ac:dyDescent="0.25">
      <c r="A170" s="1">
        <v>43266.738986284719</v>
      </c>
      <c r="B170">
        <v>334</v>
      </c>
      <c r="C170">
        <f t="shared" si="18"/>
        <v>5.5666666666666664</v>
      </c>
      <c r="D170" s="27">
        <v>0.39657667279243469</v>
      </c>
      <c r="E170" s="25">
        <v>22.799999237060547</v>
      </c>
      <c r="F170" s="26">
        <v>83.147529602050781</v>
      </c>
      <c r="G170" s="27">
        <v>0.38936617970466614</v>
      </c>
      <c r="H170" s="25">
        <v>22.799999237060547</v>
      </c>
      <c r="I170" s="26">
        <v>83.11822509765625</v>
      </c>
      <c r="J170" s="2">
        <f t="shared" si="19"/>
        <v>0.39297142624855042</v>
      </c>
      <c r="K170" s="48">
        <f t="shared" si="20"/>
        <v>7.9900540128714347E-3</v>
      </c>
      <c r="L170" s="3">
        <f t="shared" si="21"/>
        <v>22.799999237060547</v>
      </c>
      <c r="M170" s="4">
        <f t="shared" si="22"/>
        <v>83.132877349853516</v>
      </c>
      <c r="O170" s="27">
        <v>0.38810732960700989</v>
      </c>
      <c r="P170" s="25">
        <v>22.700000762939453</v>
      </c>
      <c r="Q170" s="26">
        <v>83.147529602050781</v>
      </c>
      <c r="R170" s="27">
        <v>0.39173451066017151</v>
      </c>
      <c r="S170" s="25">
        <v>22.700000762939453</v>
      </c>
      <c r="T170" s="26">
        <v>83.11822509765625</v>
      </c>
      <c r="U170" s="2">
        <f t="shared" si="23"/>
        <v>0.3899209201335907</v>
      </c>
      <c r="V170" s="48">
        <f t="shared" si="24"/>
        <v>7.8826569293989728E-3</v>
      </c>
      <c r="W170" s="3">
        <f t="shared" si="25"/>
        <v>22.700000762939453</v>
      </c>
      <c r="X170" s="4">
        <f t="shared" si="26"/>
        <v>83.132877349853516</v>
      </c>
    </row>
    <row r="171" spans="1:24" x14ac:dyDescent="0.25">
      <c r="A171" s="1">
        <v>43266.740380902775</v>
      </c>
      <c r="B171">
        <v>336</v>
      </c>
      <c r="C171">
        <f t="shared" si="18"/>
        <v>5.6</v>
      </c>
      <c r="D171" s="27">
        <v>0.40506678819656372</v>
      </c>
      <c r="E171" s="25">
        <v>22.600000381469727</v>
      </c>
      <c r="F171" s="26">
        <v>83.147529602050781</v>
      </c>
      <c r="G171" s="27">
        <v>0.39536169171333313</v>
      </c>
      <c r="H171" s="25">
        <v>22.700000762939453</v>
      </c>
      <c r="I171" s="26">
        <v>83.11822509765625</v>
      </c>
      <c r="J171" s="2">
        <f t="shared" si="19"/>
        <v>0.40021423995494843</v>
      </c>
      <c r="K171" s="48">
        <f t="shared" si="20"/>
        <v>8.0675476229906066E-3</v>
      </c>
      <c r="L171" s="3">
        <f t="shared" si="21"/>
        <v>22.65000057220459</v>
      </c>
      <c r="M171" s="4">
        <f t="shared" si="22"/>
        <v>83.132877349853516</v>
      </c>
      <c r="O171" s="27">
        <v>0.39411905407905579</v>
      </c>
      <c r="P171" s="25">
        <v>22.600000381469727</v>
      </c>
      <c r="Q171" s="26">
        <v>83.147529602050781</v>
      </c>
      <c r="R171" s="27">
        <v>0.3977682888507843</v>
      </c>
      <c r="S171" s="25">
        <v>22.600000381469727</v>
      </c>
      <c r="T171" s="26">
        <v>83.11822509765625</v>
      </c>
      <c r="U171" s="2">
        <f t="shared" si="23"/>
        <v>0.39594367146492004</v>
      </c>
      <c r="V171" s="48">
        <f t="shared" si="24"/>
        <v>7.9585660691867295E-3</v>
      </c>
      <c r="W171" s="3">
        <f t="shared" si="25"/>
        <v>22.600000381469727</v>
      </c>
      <c r="X171" s="4">
        <f t="shared" si="26"/>
        <v>83.132877349853516</v>
      </c>
    </row>
    <row r="172" spans="1:24" x14ac:dyDescent="0.25">
      <c r="A172" s="1">
        <v>43266.74177552083</v>
      </c>
      <c r="B172">
        <v>338</v>
      </c>
      <c r="C172">
        <f t="shared" si="18"/>
        <v>5.6333333333333337</v>
      </c>
      <c r="D172" s="27">
        <v>0.40386289358139038</v>
      </c>
      <c r="E172" s="25">
        <v>22.5</v>
      </c>
      <c r="F172" s="26">
        <v>83.162185668945313</v>
      </c>
      <c r="G172" s="27">
        <v>0.3977682888507843</v>
      </c>
      <c r="H172" s="25">
        <v>22.600000381469727</v>
      </c>
      <c r="I172" s="26">
        <v>83.132881164550781</v>
      </c>
      <c r="J172" s="2">
        <f t="shared" si="19"/>
        <v>0.40081559121608734</v>
      </c>
      <c r="K172" s="48">
        <f t="shared" si="20"/>
        <v>8.0333733994153687E-3</v>
      </c>
      <c r="L172" s="3">
        <f t="shared" si="21"/>
        <v>22.550000190734863</v>
      </c>
      <c r="M172" s="4">
        <f t="shared" si="22"/>
        <v>83.147533416748047</v>
      </c>
      <c r="O172" s="27">
        <v>0.39651992917060852</v>
      </c>
      <c r="P172" s="25">
        <v>22.5</v>
      </c>
      <c r="Q172" s="26">
        <v>83.147529602050781</v>
      </c>
      <c r="R172" s="27">
        <v>0.40019139647483826</v>
      </c>
      <c r="S172" s="25">
        <v>22.5</v>
      </c>
      <c r="T172" s="26">
        <v>83.132881164550781</v>
      </c>
      <c r="U172" s="2">
        <f t="shared" si="23"/>
        <v>0.39835566282272339</v>
      </c>
      <c r="V172" s="48">
        <f t="shared" si="24"/>
        <v>7.9611494502588569E-3</v>
      </c>
      <c r="W172" s="3">
        <f t="shared" si="25"/>
        <v>22.5</v>
      </c>
      <c r="X172" s="4">
        <f t="shared" si="26"/>
        <v>83.140205383300781</v>
      </c>
    </row>
    <row r="173" spans="1:24" x14ac:dyDescent="0.25">
      <c r="A173" s="1">
        <v>43266.743170138892</v>
      </c>
      <c r="B173">
        <v>340</v>
      </c>
      <c r="C173">
        <f t="shared" si="18"/>
        <v>5.666666666666667</v>
      </c>
      <c r="D173" s="27">
        <v>0.41001886129379272</v>
      </c>
      <c r="E173" s="25">
        <v>22.399999618530273</v>
      </c>
      <c r="F173" s="26">
        <v>83.176841735839844</v>
      </c>
      <c r="G173" s="27">
        <v>0.40263113379478455</v>
      </c>
      <c r="H173" s="25">
        <v>22.399999618530273</v>
      </c>
      <c r="I173" s="26">
        <v>83.132881164550781</v>
      </c>
      <c r="J173" s="2">
        <f t="shared" si="19"/>
        <v>0.40632499754428864</v>
      </c>
      <c r="K173" s="48">
        <f t="shared" si="20"/>
        <v>8.0738320732525199E-3</v>
      </c>
      <c r="L173" s="3">
        <f t="shared" si="21"/>
        <v>22.399999618530273</v>
      </c>
      <c r="M173" s="4">
        <f t="shared" si="22"/>
        <v>83.154861450195313</v>
      </c>
      <c r="O173" s="27">
        <v>0.39893728494644165</v>
      </c>
      <c r="P173" s="25">
        <v>22.399999618530273</v>
      </c>
      <c r="Q173" s="26">
        <v>83.162185668945313</v>
      </c>
      <c r="R173" s="27">
        <v>0.40263113379478455</v>
      </c>
      <c r="S173" s="25">
        <v>22.399999618530273</v>
      </c>
      <c r="T173" s="26">
        <v>83.132881164550781</v>
      </c>
      <c r="U173" s="2">
        <f t="shared" si="23"/>
        <v>0.4007842093706131</v>
      </c>
      <c r="V173" s="48">
        <f t="shared" si="24"/>
        <v>7.963734507170965E-3</v>
      </c>
      <c r="W173" s="3">
        <f t="shared" si="25"/>
        <v>22.399999618530273</v>
      </c>
      <c r="X173" s="4">
        <f t="shared" si="26"/>
        <v>83.147533416748047</v>
      </c>
    </row>
    <row r="174" spans="1:24" x14ac:dyDescent="0.25">
      <c r="A174" s="1">
        <v>43266.744564756948</v>
      </c>
      <c r="B174">
        <v>342</v>
      </c>
      <c r="C174">
        <f t="shared" si="18"/>
        <v>5.7</v>
      </c>
      <c r="D174" s="27">
        <v>0.40880399942398071</v>
      </c>
      <c r="E174" s="25">
        <v>22.299999237060547</v>
      </c>
      <c r="F174" s="26">
        <v>83.162185668945313</v>
      </c>
      <c r="G174" s="27">
        <v>0.40508762001991272</v>
      </c>
      <c r="H174" s="25">
        <v>22.299999237060547</v>
      </c>
      <c r="I174" s="26">
        <v>83.132881164550781</v>
      </c>
      <c r="J174" s="2">
        <f t="shared" si="19"/>
        <v>0.40694580972194672</v>
      </c>
      <c r="K174" s="48">
        <f t="shared" si="20"/>
        <v>8.0397430200288625E-3</v>
      </c>
      <c r="L174" s="3">
        <f t="shared" si="21"/>
        <v>22.299999237060547</v>
      </c>
      <c r="M174" s="4">
        <f t="shared" si="22"/>
        <v>83.147533416748047</v>
      </c>
      <c r="O174" s="27">
        <v>0.40137121081352234</v>
      </c>
      <c r="P174" s="25">
        <v>22.299999237060547</v>
      </c>
      <c r="Q174" s="26">
        <v>83.162185668945313</v>
      </c>
      <c r="R174" s="27">
        <v>0.40508762001991272</v>
      </c>
      <c r="S174" s="25">
        <v>22.299999237060547</v>
      </c>
      <c r="T174" s="26">
        <v>83.132881164550781</v>
      </c>
      <c r="U174" s="2">
        <f t="shared" si="23"/>
        <v>0.40322941541671753</v>
      </c>
      <c r="V174" s="48">
        <f t="shared" si="24"/>
        <v>7.9663208236053218E-3</v>
      </c>
      <c r="W174" s="3">
        <f t="shared" si="25"/>
        <v>22.299999237060547</v>
      </c>
      <c r="X174" s="4">
        <f t="shared" si="26"/>
        <v>83.147533416748047</v>
      </c>
    </row>
    <row r="175" spans="1:24" x14ac:dyDescent="0.25">
      <c r="A175" s="1">
        <v>43266.745959375003</v>
      </c>
      <c r="B175">
        <v>344</v>
      </c>
      <c r="C175">
        <f t="shared" si="18"/>
        <v>5.7333333333333334</v>
      </c>
      <c r="D175" s="27">
        <v>0.40753436088562012</v>
      </c>
      <c r="E175" s="25">
        <v>22.5</v>
      </c>
      <c r="F175" s="26">
        <v>83.162185668945313</v>
      </c>
      <c r="G175" s="27">
        <v>0.40019139647483826</v>
      </c>
      <c r="H175" s="25">
        <v>22.5</v>
      </c>
      <c r="I175" s="26">
        <v>83.132881164550781</v>
      </c>
      <c r="J175" s="2">
        <f t="shared" si="19"/>
        <v>0.40386287868022919</v>
      </c>
      <c r="K175" s="48">
        <f t="shared" si="20"/>
        <v>8.0712113185545525E-3</v>
      </c>
      <c r="L175" s="3">
        <f t="shared" si="21"/>
        <v>22.5</v>
      </c>
      <c r="M175" s="4">
        <f t="shared" si="22"/>
        <v>83.147533416748047</v>
      </c>
      <c r="O175" s="27">
        <v>0.40019139647483826</v>
      </c>
      <c r="P175" s="25">
        <v>22.5</v>
      </c>
      <c r="Q175" s="26">
        <v>83.162185668945313</v>
      </c>
      <c r="R175" s="27">
        <v>0.40019139647483826</v>
      </c>
      <c r="S175" s="25">
        <v>22.5</v>
      </c>
      <c r="T175" s="26">
        <v>83.132881164550781</v>
      </c>
      <c r="U175" s="2">
        <f t="shared" si="23"/>
        <v>0.40019139647483826</v>
      </c>
      <c r="V175" s="48">
        <f t="shared" si="24"/>
        <v>7.9978366404240431E-3</v>
      </c>
      <c r="W175" s="3">
        <f t="shared" si="25"/>
        <v>22.5</v>
      </c>
      <c r="X175" s="4">
        <f t="shared" si="26"/>
        <v>83.147533416748047</v>
      </c>
    </row>
    <row r="176" spans="1:24" x14ac:dyDescent="0.25">
      <c r="A176" s="1">
        <v>43266.747353993058</v>
      </c>
      <c r="B176">
        <v>346</v>
      </c>
      <c r="C176">
        <f t="shared" si="18"/>
        <v>5.7666666666666666</v>
      </c>
      <c r="D176" s="27">
        <v>0.39892503619194031</v>
      </c>
      <c r="E176" s="25">
        <v>23</v>
      </c>
      <c r="F176" s="26">
        <v>83.162185668945313</v>
      </c>
      <c r="G176" s="27">
        <v>0.3918013870716095</v>
      </c>
      <c r="H176" s="25">
        <v>23</v>
      </c>
      <c r="I176" s="26">
        <v>83.132881164550781</v>
      </c>
      <c r="J176" s="2">
        <f t="shared" si="19"/>
        <v>0.3953632116317749</v>
      </c>
      <c r="K176" s="48">
        <f t="shared" si="20"/>
        <v>8.1313846183703707E-3</v>
      </c>
      <c r="L176" s="3">
        <f t="shared" si="21"/>
        <v>23</v>
      </c>
      <c r="M176" s="4">
        <f t="shared" si="22"/>
        <v>83.147533416748047</v>
      </c>
      <c r="O176" s="27">
        <v>0.38823956251144409</v>
      </c>
      <c r="P176" s="25">
        <v>23</v>
      </c>
      <c r="Q176" s="26">
        <v>83.176841735839844</v>
      </c>
      <c r="R176" s="27">
        <v>0.3918013870716095</v>
      </c>
      <c r="S176" s="25">
        <v>23</v>
      </c>
      <c r="T176" s="26">
        <v>83.132881164550781</v>
      </c>
      <c r="U176" s="2">
        <f t="shared" si="23"/>
        <v>0.39002047479152679</v>
      </c>
      <c r="V176" s="48">
        <f t="shared" si="24"/>
        <v>8.0215012329549976E-3</v>
      </c>
      <c r="W176" s="3">
        <f t="shared" si="25"/>
        <v>23</v>
      </c>
      <c r="X176" s="4">
        <f t="shared" si="26"/>
        <v>83.154861450195313</v>
      </c>
    </row>
    <row r="177" spans="1:24" x14ac:dyDescent="0.25">
      <c r="A177" s="1">
        <v>43266.748748611113</v>
      </c>
      <c r="B177">
        <v>348</v>
      </c>
      <c r="C177">
        <f t="shared" si="18"/>
        <v>5.8</v>
      </c>
      <c r="D177" s="27">
        <v>0.39175489544868469</v>
      </c>
      <c r="E177" s="25">
        <v>23.299999237060547</v>
      </c>
      <c r="F177" s="26">
        <v>83.162185668945313</v>
      </c>
      <c r="G177" s="27">
        <v>0.38475927710533142</v>
      </c>
      <c r="H177" s="25">
        <v>23.299999237060547</v>
      </c>
      <c r="I177" s="26">
        <v>83.147529602050781</v>
      </c>
      <c r="J177" s="2">
        <f t="shared" si="19"/>
        <v>0.38825708627700806</v>
      </c>
      <c r="K177" s="48">
        <f t="shared" si="20"/>
        <v>8.1234804778459232E-3</v>
      </c>
      <c r="L177" s="3">
        <f t="shared" si="21"/>
        <v>23.299999237060547</v>
      </c>
      <c r="M177" s="4">
        <f t="shared" si="22"/>
        <v>83.154857635498047</v>
      </c>
      <c r="O177" s="27">
        <v>0.38126146793365479</v>
      </c>
      <c r="P177" s="25">
        <v>23.299999237060547</v>
      </c>
      <c r="Q177" s="26">
        <v>83.176841735839844</v>
      </c>
      <c r="R177" s="27">
        <v>0.38475927710533142</v>
      </c>
      <c r="S177" s="25">
        <v>23.299999237060547</v>
      </c>
      <c r="T177" s="26">
        <v>83.132881164550781</v>
      </c>
      <c r="U177" s="2">
        <f t="shared" si="23"/>
        <v>0.3830103725194931</v>
      </c>
      <c r="V177" s="48">
        <f t="shared" si="24"/>
        <v>8.013703790469227E-3</v>
      </c>
      <c r="W177" s="3">
        <f t="shared" si="25"/>
        <v>23.299999237060547</v>
      </c>
      <c r="X177" s="4">
        <f t="shared" si="26"/>
        <v>83.154861450195313</v>
      </c>
    </row>
    <row r="178" spans="1:24" x14ac:dyDescent="0.25">
      <c r="A178" s="1">
        <v>43266.750143229168</v>
      </c>
      <c r="B178">
        <v>350</v>
      </c>
      <c r="C178">
        <f t="shared" si="18"/>
        <v>5.833333333333333</v>
      </c>
      <c r="D178" s="27">
        <v>0.39297837018966675</v>
      </c>
      <c r="E178" s="25">
        <v>23.100000381469727</v>
      </c>
      <c r="F178" s="26">
        <v>83.176841735839844</v>
      </c>
      <c r="G178" s="27">
        <v>0.38357168436050415</v>
      </c>
      <c r="H178" s="25">
        <v>23.200000762939453</v>
      </c>
      <c r="I178" s="26">
        <v>83.147529602050781</v>
      </c>
      <c r="J178" s="2">
        <f t="shared" si="19"/>
        <v>0.38827502727508545</v>
      </c>
      <c r="K178" s="48">
        <f t="shared" si="20"/>
        <v>8.054474025935841E-3</v>
      </c>
      <c r="L178" s="3">
        <f t="shared" si="21"/>
        <v>23.15000057220459</v>
      </c>
      <c r="M178" s="4">
        <f t="shared" si="22"/>
        <v>83.162185668945313</v>
      </c>
      <c r="O178" s="27">
        <v>0.38235732913017273</v>
      </c>
      <c r="P178" s="25">
        <v>23.100000381469727</v>
      </c>
      <c r="Q178" s="26">
        <v>83.176841735839844</v>
      </c>
      <c r="R178" s="27">
        <v>0.38589766621589661</v>
      </c>
      <c r="S178" s="25">
        <v>23.100000381469727</v>
      </c>
      <c r="T178" s="26">
        <v>83.132881164550781</v>
      </c>
      <c r="U178" s="2">
        <f t="shared" si="23"/>
        <v>0.38412749767303467</v>
      </c>
      <c r="V178" s="48">
        <f t="shared" si="24"/>
        <v>7.9456687229535125E-3</v>
      </c>
      <c r="W178" s="3">
        <f t="shared" si="25"/>
        <v>23.100000381469727</v>
      </c>
      <c r="X178" s="4">
        <f t="shared" si="26"/>
        <v>83.154861450195313</v>
      </c>
    </row>
    <row r="179" spans="1:24" x14ac:dyDescent="0.25">
      <c r="A179" s="1">
        <v>43266.751537847224</v>
      </c>
      <c r="B179">
        <v>352</v>
      </c>
      <c r="C179">
        <f t="shared" si="18"/>
        <v>5.8666666666666663</v>
      </c>
      <c r="D179" s="27">
        <v>0.39418089389801025</v>
      </c>
      <c r="E179" s="25">
        <v>22.899999618530273</v>
      </c>
      <c r="F179" s="26">
        <v>83.176841735839844</v>
      </c>
      <c r="G179" s="27">
        <v>0.38701397180557251</v>
      </c>
      <c r="H179" s="25">
        <v>22.899999618530273</v>
      </c>
      <c r="I179" s="26">
        <v>83.147529602050781</v>
      </c>
      <c r="J179" s="2">
        <f t="shared" si="19"/>
        <v>0.39059743285179138</v>
      </c>
      <c r="K179" s="48">
        <f t="shared" si="20"/>
        <v>7.987463039923582E-3</v>
      </c>
      <c r="L179" s="3">
        <f t="shared" si="21"/>
        <v>22.899999618530273</v>
      </c>
      <c r="M179" s="4">
        <f t="shared" si="22"/>
        <v>83.162185668945313</v>
      </c>
      <c r="O179" s="27">
        <v>0.38576093316078186</v>
      </c>
      <c r="P179" s="25">
        <v>22.799999237060547</v>
      </c>
      <c r="Q179" s="26">
        <v>83.176841735839844</v>
      </c>
      <c r="R179" s="27">
        <v>0.38701397180557251</v>
      </c>
      <c r="S179" s="25">
        <v>22.899999618530273</v>
      </c>
      <c r="T179" s="26">
        <v>83.132881164550781</v>
      </c>
      <c r="U179" s="2">
        <f t="shared" si="23"/>
        <v>0.38638745248317719</v>
      </c>
      <c r="V179" s="48">
        <f t="shared" si="24"/>
        <v>7.8787509020150602E-3</v>
      </c>
      <c r="W179" s="3">
        <f t="shared" si="25"/>
        <v>22.84999942779541</v>
      </c>
      <c r="X179" s="4">
        <f t="shared" si="26"/>
        <v>83.154861450195313</v>
      </c>
    </row>
    <row r="180" spans="1:24" x14ac:dyDescent="0.25">
      <c r="A180" s="1">
        <v>43266.752932465279</v>
      </c>
      <c r="B180">
        <v>354</v>
      </c>
      <c r="C180">
        <f t="shared" si="18"/>
        <v>5.9</v>
      </c>
      <c r="D180" s="27">
        <v>0.39536169171333313</v>
      </c>
      <c r="E180" s="25">
        <v>22.700000762939453</v>
      </c>
      <c r="F180" s="26">
        <v>83.176841735839844</v>
      </c>
      <c r="G180" s="27">
        <v>0.38810732960700989</v>
      </c>
      <c r="H180" s="25">
        <v>22.700000762939453</v>
      </c>
      <c r="I180" s="26">
        <v>83.147529602050781</v>
      </c>
      <c r="J180" s="2">
        <f t="shared" si="19"/>
        <v>0.39173451066017151</v>
      </c>
      <c r="K180" s="48">
        <f t="shared" si="20"/>
        <v>7.9193205480797731E-3</v>
      </c>
      <c r="L180" s="3">
        <f t="shared" si="21"/>
        <v>22.700000762939453</v>
      </c>
      <c r="M180" s="4">
        <f t="shared" si="22"/>
        <v>83.162185668945313</v>
      </c>
      <c r="O180" s="27">
        <v>0.38682055473327637</v>
      </c>
      <c r="P180" s="25">
        <v>22.600000381469727</v>
      </c>
      <c r="Q180" s="26">
        <v>83.176841735839844</v>
      </c>
      <c r="R180" s="27">
        <v>0.39046978950500488</v>
      </c>
      <c r="S180" s="25">
        <v>22.600000381469727</v>
      </c>
      <c r="T180" s="26">
        <v>83.147529602050781</v>
      </c>
      <c r="U180" s="2">
        <f t="shared" si="23"/>
        <v>0.38864517211914063</v>
      </c>
      <c r="V180" s="48">
        <f t="shared" si="24"/>
        <v>7.8118644208578251E-3</v>
      </c>
      <c r="W180" s="3">
        <f t="shared" si="25"/>
        <v>22.600000381469727</v>
      </c>
      <c r="X180" s="4">
        <f t="shared" si="26"/>
        <v>83.162185668945313</v>
      </c>
    </row>
    <row r="181" spans="1:24" x14ac:dyDescent="0.25">
      <c r="A181" s="1">
        <v>43266.754327083334</v>
      </c>
      <c r="B181">
        <v>356</v>
      </c>
      <c r="C181">
        <f t="shared" si="18"/>
        <v>5.9333333333333336</v>
      </c>
      <c r="D181" s="27">
        <v>0.40019139647483826</v>
      </c>
      <c r="E181" s="25">
        <v>22.5</v>
      </c>
      <c r="F181" s="26">
        <v>83.176841735839844</v>
      </c>
      <c r="G181" s="27">
        <v>0.39651992917060852</v>
      </c>
      <c r="H181" s="25">
        <v>22.5</v>
      </c>
      <c r="I181" s="26">
        <v>83.162185668945313</v>
      </c>
      <c r="J181" s="2">
        <f t="shared" si="19"/>
        <v>0.39835566282272339</v>
      </c>
      <c r="K181" s="48">
        <f t="shared" si="20"/>
        <v>7.9611494502588569E-3</v>
      </c>
      <c r="L181" s="3">
        <f t="shared" si="21"/>
        <v>22.5</v>
      </c>
      <c r="M181" s="4">
        <f t="shared" si="22"/>
        <v>83.169513702392578</v>
      </c>
      <c r="O181" s="27">
        <v>0.39524340629577637</v>
      </c>
      <c r="P181" s="25">
        <v>22.399999618530273</v>
      </c>
      <c r="Q181" s="26">
        <v>83.176841735839844</v>
      </c>
      <c r="R181" s="27">
        <v>0.39651992917060852</v>
      </c>
      <c r="S181" s="25">
        <v>22.5</v>
      </c>
      <c r="T181" s="26">
        <v>83.147529602050781</v>
      </c>
      <c r="U181" s="2">
        <f t="shared" si="23"/>
        <v>0.39588166773319244</v>
      </c>
      <c r="V181" s="48">
        <f t="shared" si="24"/>
        <v>7.8889847036836339E-3</v>
      </c>
      <c r="W181" s="3">
        <f t="shared" si="25"/>
        <v>22.449999809265137</v>
      </c>
      <c r="X181" s="4">
        <f t="shared" si="26"/>
        <v>83.162185668945313</v>
      </c>
    </row>
  </sheetData>
  <mergeCells count="4">
    <mergeCell ref="D1:F1"/>
    <mergeCell ref="G1:I1"/>
    <mergeCell ref="O1:Q1"/>
    <mergeCell ref="R1:T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82"/>
  <sheetViews>
    <sheetView zoomScaleNormal="100" workbookViewId="0">
      <selection activeCell="T43" sqref="T43"/>
    </sheetView>
  </sheetViews>
  <sheetFormatPr defaultRowHeight="15" x14ac:dyDescent="0.25"/>
  <cols>
    <col min="1" max="1" width="18.5703125" customWidth="1"/>
    <col min="2" max="2" width="10.85546875" customWidth="1"/>
    <col min="3" max="3" width="12" customWidth="1"/>
    <col min="5" max="5" width="11.28515625" customWidth="1"/>
    <col min="8" max="8" width="12.140625" customWidth="1"/>
    <col min="9" max="9" width="12.28515625" customWidth="1"/>
    <col min="11" max="11" width="11.5703125" customWidth="1"/>
    <col min="14" max="14" width="12.5703125" customWidth="1"/>
  </cols>
  <sheetData>
    <row r="1" spans="1:15" x14ac:dyDescent="0.25">
      <c r="D1" s="56" t="s">
        <v>294</v>
      </c>
      <c r="E1" s="56"/>
      <c r="F1" s="56"/>
      <c r="G1" s="56" t="s">
        <v>295</v>
      </c>
      <c r="H1" s="56"/>
      <c r="I1" s="56"/>
      <c r="J1" s="56" t="s">
        <v>296</v>
      </c>
      <c r="K1" s="56"/>
      <c r="L1" s="56"/>
      <c r="M1" s="56" t="s">
        <v>297</v>
      </c>
      <c r="N1" s="56"/>
      <c r="O1" s="56"/>
    </row>
    <row r="2" spans="1:15" s="8" customFormat="1" x14ac:dyDescent="0.25">
      <c r="A2" s="5" t="s">
        <v>0</v>
      </c>
      <c r="B2" s="6" t="s">
        <v>269</v>
      </c>
      <c r="C2" s="6" t="s">
        <v>270</v>
      </c>
      <c r="D2" s="7" t="s">
        <v>27</v>
      </c>
      <c r="E2" s="7" t="s">
        <v>38</v>
      </c>
      <c r="F2" s="7" t="s">
        <v>28</v>
      </c>
      <c r="G2" s="7" t="s">
        <v>27</v>
      </c>
      <c r="H2" s="7" t="s">
        <v>38</v>
      </c>
      <c r="I2" s="7" t="s">
        <v>28</v>
      </c>
      <c r="J2" s="7" t="s">
        <v>27</v>
      </c>
      <c r="K2" s="7" t="s">
        <v>38</v>
      </c>
      <c r="L2" s="7" t="s">
        <v>28</v>
      </c>
      <c r="M2" s="7" t="s">
        <v>27</v>
      </c>
      <c r="N2" s="7" t="s">
        <v>38</v>
      </c>
      <c r="O2" s="7" t="s">
        <v>28</v>
      </c>
    </row>
    <row r="3" spans="1:15" x14ac:dyDescent="0.25">
      <c r="A3" s="1">
        <v>43266.506944444445</v>
      </c>
      <c r="B3">
        <v>0</v>
      </c>
      <c r="C3">
        <f>B3/60</f>
        <v>0</v>
      </c>
      <c r="D3" s="2">
        <v>0.67261636257171631</v>
      </c>
      <c r="E3" s="30">
        <f>0.001*EXP(31.37-6014.79/(F3+273.15)-0.00792*(F3+273.15))/(F3+273.15)*D3</f>
        <v>1.1824689115862184E-2</v>
      </c>
      <c r="F3" s="3">
        <v>20.290000915527344</v>
      </c>
      <c r="G3" s="50">
        <v>0.93738043308258057</v>
      </c>
      <c r="H3" s="30">
        <f>0.001*EXP(31.37-6014.79/(I3+273.15)-0.00792*(I3+273.15))/(I3+273.15)*G3</f>
        <v>1.6363894918856842E-2</v>
      </c>
      <c r="I3" s="51">
        <v>20.170000076293945</v>
      </c>
      <c r="J3" s="49">
        <v>0.36018383502960205</v>
      </c>
      <c r="K3" s="30">
        <f>0.001*EXP(31.37-6014.79/(L3+273.15)-0.00792*(L3+273.15))/(L3+273.15)*J3</f>
        <v>6.2144503895128263E-3</v>
      </c>
      <c r="L3" s="51">
        <v>19.969999313354492</v>
      </c>
      <c r="M3" s="49">
        <v>0.94058352708816528</v>
      </c>
      <c r="N3" s="30">
        <f>0.001*EXP(31.37-6014.79/(O3+273.15)-0.00792*(O3+273.15))/(O3+273.15)*M3</f>
        <v>1.6926622793255498E-2</v>
      </c>
      <c r="O3" s="51">
        <v>20.690000534057617</v>
      </c>
    </row>
    <row r="4" spans="1:15" x14ac:dyDescent="0.25">
      <c r="A4" s="1">
        <v>43266.508333333331</v>
      </c>
      <c r="B4">
        <v>2</v>
      </c>
      <c r="C4">
        <f t="shared" ref="C4:C67" si="0">B4/60</f>
        <v>3.3333333333333333E-2</v>
      </c>
      <c r="D4" s="2">
        <v>0.61453473567962646</v>
      </c>
      <c r="E4" s="30">
        <f t="shared" ref="E4:E67" si="1">0.001*EXP(31.37-6014.79/(F4+273.15)-0.00792*(F4+273.15))/(F4+273.15)*D4</f>
        <v>1.0930702221143354E-2</v>
      </c>
      <c r="F4" s="3">
        <v>20.489999771118164</v>
      </c>
      <c r="G4" s="50">
        <v>0.88178771734237671</v>
      </c>
      <c r="H4" s="30">
        <f t="shared" ref="H4:H53" si="2">0.001*EXP(31.37-6014.79/(I4+273.15)-0.00792*(I4+273.15))/(I4+273.15)*G4</f>
        <v>1.5285527464629987E-2</v>
      </c>
      <c r="I4" s="3">
        <v>20.049999237060547</v>
      </c>
      <c r="J4" s="4">
        <v>0.3571123480796814</v>
      </c>
      <c r="K4" s="30">
        <f t="shared" ref="K4:K53" si="3">0.001*EXP(31.37-6014.79/(L4+273.15)-0.00792*(L4+273.15))/(L4+273.15)*J4</f>
        <v>6.1182068291691224E-3</v>
      </c>
      <c r="L4" s="3">
        <v>19.850000381469727</v>
      </c>
      <c r="M4" s="49">
        <v>0.91903394460678101</v>
      </c>
      <c r="N4" s="30">
        <f t="shared" ref="N4:N53" si="4">0.001*EXP(31.37-6014.79/(O4+273.15)-0.00792*(O4+273.15))/(O4+273.15)*M4</f>
        <v>1.6346816211307812E-2</v>
      </c>
      <c r="O4" s="3">
        <v>20.489999771118164</v>
      </c>
    </row>
    <row r="5" spans="1:15" x14ac:dyDescent="0.25">
      <c r="A5" s="1">
        <v>43266.509722222225</v>
      </c>
      <c r="B5">
        <v>4</v>
      </c>
      <c r="C5">
        <f t="shared" si="0"/>
        <v>6.6666666666666666E-2</v>
      </c>
      <c r="D5" s="2">
        <v>0.59645223617553711</v>
      </c>
      <c r="E5" s="30">
        <f t="shared" si="1"/>
        <v>1.0633891520950275E-2</v>
      </c>
      <c r="F5" s="3">
        <v>20.530000686645508</v>
      </c>
      <c r="G5" s="50">
        <v>0.84614616632461548</v>
      </c>
      <c r="H5" s="30">
        <f t="shared" si="2"/>
        <v>1.4599026556726595E-2</v>
      </c>
      <c r="I5" s="3">
        <v>19.969999313354492</v>
      </c>
      <c r="J5" s="4">
        <v>0.35751155018806458</v>
      </c>
      <c r="K5" s="30">
        <f t="shared" si="3"/>
        <v>6.0250374187875754E-3</v>
      </c>
      <c r="L5" s="3">
        <v>19.569999694824219</v>
      </c>
      <c r="M5" s="49">
        <v>0.91589850187301636</v>
      </c>
      <c r="N5" s="30">
        <f t="shared" si="4"/>
        <v>1.6063966523504409E-2</v>
      </c>
      <c r="O5" s="3">
        <v>20.25</v>
      </c>
    </row>
    <row r="6" spans="1:15" x14ac:dyDescent="0.25">
      <c r="A6" s="1">
        <v>43266.511111111111</v>
      </c>
      <c r="B6">
        <v>6</v>
      </c>
      <c r="C6">
        <f t="shared" si="0"/>
        <v>0.1</v>
      </c>
      <c r="D6" s="2">
        <v>0.58830320835113525</v>
      </c>
      <c r="E6" s="30">
        <f t="shared" si="1"/>
        <v>1.0439690980749096E-2</v>
      </c>
      <c r="F6" s="3">
        <v>20.450000762939453</v>
      </c>
      <c r="G6" s="50">
        <v>0.83518213033676147</v>
      </c>
      <c r="H6" s="30">
        <f t="shared" si="2"/>
        <v>1.4308709964535453E-2</v>
      </c>
      <c r="I6" s="3">
        <v>19.850000381469727</v>
      </c>
      <c r="J6" s="4">
        <v>0.36198514699935913</v>
      </c>
      <c r="K6" s="30">
        <f t="shared" si="3"/>
        <v>6.0289800021671291E-3</v>
      </c>
      <c r="L6" s="3">
        <v>19.370000839233398</v>
      </c>
      <c r="M6" s="49">
        <v>0.91365665197372437</v>
      </c>
      <c r="N6" s="30">
        <f t="shared" si="4"/>
        <v>1.5875151645208196E-2</v>
      </c>
      <c r="O6" s="3">
        <v>20.090000152587891</v>
      </c>
    </row>
    <row r="7" spans="1:15" x14ac:dyDescent="0.25">
      <c r="A7" s="1">
        <v>43266.512499999997</v>
      </c>
      <c r="B7">
        <v>8</v>
      </c>
      <c r="C7">
        <f t="shared" si="0"/>
        <v>0.13333333333333333</v>
      </c>
      <c r="D7" s="2">
        <v>0.57845550775527954</v>
      </c>
      <c r="E7" s="30">
        <f t="shared" si="1"/>
        <v>1.0337156033986076E-2</v>
      </c>
      <c r="F7" s="3">
        <v>20.569999694824219</v>
      </c>
      <c r="G7" s="50">
        <v>0.8294222354888916</v>
      </c>
      <c r="H7" s="30">
        <f t="shared" si="2"/>
        <v>1.4210028896286113E-2</v>
      </c>
      <c r="I7" s="3">
        <v>19.850000381469727</v>
      </c>
      <c r="J7" s="4">
        <v>0.36379218101501465</v>
      </c>
      <c r="K7" s="30">
        <f t="shared" si="3"/>
        <v>6.0305584592194065E-3</v>
      </c>
      <c r="L7" s="3">
        <v>19.290000915527344</v>
      </c>
      <c r="M7" s="49">
        <v>0.90678632259368896</v>
      </c>
      <c r="N7" s="30">
        <f t="shared" si="4"/>
        <v>1.5682041291688233E-2</v>
      </c>
      <c r="O7" s="3">
        <v>20.010000228881836</v>
      </c>
    </row>
    <row r="8" spans="1:15" x14ac:dyDescent="0.25">
      <c r="A8" s="1">
        <v>43266.513888888891</v>
      </c>
      <c r="B8">
        <v>10</v>
      </c>
      <c r="C8">
        <f t="shared" si="0"/>
        <v>0.16666666666666666</v>
      </c>
      <c r="D8" s="2">
        <v>0.57539486885070801</v>
      </c>
      <c r="E8" s="30">
        <f t="shared" si="1"/>
        <v>1.0427443075936854E-2</v>
      </c>
      <c r="F8" s="3">
        <v>20.809999465942383</v>
      </c>
      <c r="G8" s="50">
        <v>0.82531994581222534</v>
      </c>
      <c r="H8" s="30">
        <f t="shared" si="2"/>
        <v>1.4206315274757421E-2</v>
      </c>
      <c r="I8" s="3">
        <v>19.930000305175781</v>
      </c>
      <c r="J8" s="4">
        <v>0.36379218101501465</v>
      </c>
      <c r="K8" s="30">
        <f t="shared" si="3"/>
        <v>6.0305584592194065E-3</v>
      </c>
      <c r="L8" s="3">
        <v>19.290000915527344</v>
      </c>
      <c r="M8" s="49">
        <v>0.90678632259368896</v>
      </c>
      <c r="N8" s="30">
        <f t="shared" si="4"/>
        <v>1.5682041291688233E-2</v>
      </c>
      <c r="O8" s="3">
        <v>20.010000228881836</v>
      </c>
    </row>
    <row r="9" spans="1:15" x14ac:dyDescent="0.25">
      <c r="A9" s="1">
        <v>43266.515277777777</v>
      </c>
      <c r="B9">
        <v>12</v>
      </c>
      <c r="C9">
        <f t="shared" si="0"/>
        <v>0.2</v>
      </c>
      <c r="D9" s="2">
        <v>0.57655143737792969</v>
      </c>
      <c r="E9" s="30">
        <f t="shared" si="1"/>
        <v>1.0521701009882934E-2</v>
      </c>
      <c r="F9" s="3">
        <v>20.930000305175781</v>
      </c>
      <c r="G9" s="50">
        <v>0.81756013631820679</v>
      </c>
      <c r="H9" s="30">
        <f t="shared" si="2"/>
        <v>1.4105816012468407E-2</v>
      </c>
      <c r="I9" s="3">
        <v>19.969999313354492</v>
      </c>
      <c r="J9" s="4">
        <v>0.36379218101501465</v>
      </c>
      <c r="K9" s="30">
        <f t="shared" si="3"/>
        <v>6.0305584592194065E-3</v>
      </c>
      <c r="L9" s="3">
        <v>19.290000915527344</v>
      </c>
      <c r="M9" s="49">
        <v>0.90331822633743286</v>
      </c>
      <c r="N9" s="30">
        <f t="shared" si="4"/>
        <v>1.5585447645242974E-2</v>
      </c>
      <c r="O9" s="3">
        <v>19.969999313354492</v>
      </c>
    </row>
    <row r="10" spans="1:15" x14ac:dyDescent="0.25">
      <c r="A10" s="1">
        <v>43266.516666666663</v>
      </c>
      <c r="B10">
        <v>14</v>
      </c>
      <c r="C10">
        <f t="shared" si="0"/>
        <v>0.23333333333333334</v>
      </c>
      <c r="D10" s="2">
        <v>0.58369070291519165</v>
      </c>
      <c r="E10" s="30">
        <f t="shared" si="1"/>
        <v>1.0528560421204848E-2</v>
      </c>
      <c r="F10" s="3">
        <v>20.729999542236328</v>
      </c>
      <c r="G10" s="50">
        <v>0.81958854198455811</v>
      </c>
      <c r="H10" s="30">
        <f t="shared" si="2"/>
        <v>1.4107660043951552E-2</v>
      </c>
      <c r="I10" s="3">
        <v>19.930000305175781</v>
      </c>
      <c r="J10" s="4">
        <v>0.36652177572250366</v>
      </c>
      <c r="K10" s="30">
        <f t="shared" si="3"/>
        <v>6.032927425303123E-3</v>
      </c>
      <c r="L10" s="3">
        <v>19.170000076293945</v>
      </c>
      <c r="M10" s="49">
        <v>0.90780681371688843</v>
      </c>
      <c r="N10" s="30">
        <f t="shared" si="4"/>
        <v>1.55895210652974E-2</v>
      </c>
      <c r="O10" s="3">
        <v>19.889999389648438</v>
      </c>
    </row>
    <row r="11" spans="1:15" x14ac:dyDescent="0.25">
      <c r="A11" s="1">
        <v>43266.518055555556</v>
      </c>
      <c r="B11">
        <v>16</v>
      </c>
      <c r="C11">
        <f t="shared" si="0"/>
        <v>0.26666666666666666</v>
      </c>
      <c r="D11" s="2">
        <v>0.58396458625793457</v>
      </c>
      <c r="E11" s="30">
        <f t="shared" si="1"/>
        <v>1.0435604753588408E-2</v>
      </c>
      <c r="F11" s="3">
        <v>20.569999694824219</v>
      </c>
      <c r="G11" s="50">
        <v>0.82197040319442749</v>
      </c>
      <c r="H11" s="30">
        <f t="shared" si="2"/>
        <v>1.4016331161727158E-2</v>
      </c>
      <c r="I11" s="3">
        <v>19.770000457763672</v>
      </c>
      <c r="J11" s="4">
        <v>0.36835426092147827</v>
      </c>
      <c r="K11" s="30">
        <f t="shared" si="3"/>
        <v>6.0345075163785681E-3</v>
      </c>
      <c r="L11" s="3">
        <v>19.090000152587891</v>
      </c>
      <c r="M11" s="49">
        <v>0.90654629468917847</v>
      </c>
      <c r="N11" s="30">
        <f t="shared" si="4"/>
        <v>1.5494902701968924E-2</v>
      </c>
      <c r="O11" s="3">
        <v>19.809999465942383</v>
      </c>
    </row>
    <row r="12" spans="1:15" x14ac:dyDescent="0.25">
      <c r="A12" s="1">
        <v>43266.519444444442</v>
      </c>
      <c r="B12">
        <v>18</v>
      </c>
      <c r="C12">
        <f t="shared" si="0"/>
        <v>0.3</v>
      </c>
      <c r="D12" s="2">
        <v>0.59385323524475098</v>
      </c>
      <c r="E12" s="30">
        <f t="shared" si="1"/>
        <v>1.0538178571640513E-2</v>
      </c>
      <c r="F12" s="3">
        <v>20.450000762939453</v>
      </c>
      <c r="G12" s="50">
        <v>0.82606106996536255</v>
      </c>
      <c r="H12" s="30">
        <f t="shared" si="2"/>
        <v>1.4019996657303262E-2</v>
      </c>
      <c r="I12" s="3">
        <v>19.690000534057617</v>
      </c>
      <c r="J12" s="4">
        <v>0.37019705772399902</v>
      </c>
      <c r="K12" s="30">
        <f t="shared" si="3"/>
        <v>6.0360886017331323E-3</v>
      </c>
      <c r="L12" s="3">
        <v>19.010000228881836</v>
      </c>
      <c r="M12" s="49">
        <v>0.90525358915328979</v>
      </c>
      <c r="N12" s="30">
        <f t="shared" si="4"/>
        <v>1.5400235267579884E-2</v>
      </c>
      <c r="O12" s="3">
        <v>19.729999542236328</v>
      </c>
    </row>
    <row r="13" spans="1:15" x14ac:dyDescent="0.25">
      <c r="A13" s="1">
        <v>43266.520833333336</v>
      </c>
      <c r="B13">
        <v>20</v>
      </c>
      <c r="C13">
        <f t="shared" si="0"/>
        <v>0.33333333333333331</v>
      </c>
      <c r="D13" s="2">
        <v>0.59792572259902954</v>
      </c>
      <c r="E13" s="30">
        <f t="shared" si="1"/>
        <v>1.0635278438514856E-2</v>
      </c>
      <c r="F13" s="3">
        <v>20.489999771118164</v>
      </c>
      <c r="G13" s="50">
        <v>0.83394676446914673</v>
      </c>
      <c r="H13" s="30">
        <f t="shared" si="2"/>
        <v>1.4120574404890633E-2</v>
      </c>
      <c r="I13" s="3">
        <v>19.649999618530273</v>
      </c>
      <c r="J13" s="4">
        <v>0.37019705772399902</v>
      </c>
      <c r="K13" s="30">
        <f t="shared" si="3"/>
        <v>6.0360886017331323E-3</v>
      </c>
      <c r="L13" s="3">
        <v>19.010000228881836</v>
      </c>
      <c r="M13" s="49">
        <v>0.90750366449356079</v>
      </c>
      <c r="N13" s="30">
        <f t="shared" si="4"/>
        <v>1.5402249065221869E-2</v>
      </c>
      <c r="O13" s="3">
        <v>19.690000534057617</v>
      </c>
    </row>
    <row r="14" spans="1:15" x14ac:dyDescent="0.25">
      <c r="A14" s="1">
        <v>43266.522222222222</v>
      </c>
      <c r="B14">
        <v>22</v>
      </c>
      <c r="C14">
        <f t="shared" si="0"/>
        <v>0.36666666666666664</v>
      </c>
      <c r="D14" s="2">
        <v>0.59606748819351196</v>
      </c>
      <c r="E14" s="30">
        <f t="shared" si="1"/>
        <v>1.0726755510177167E-2</v>
      </c>
      <c r="F14" s="3">
        <v>20.690000534057617</v>
      </c>
      <c r="G14" s="50">
        <v>0.83354741334915161</v>
      </c>
      <c r="H14" s="30">
        <f t="shared" si="2"/>
        <v>1.4213743632493345E-2</v>
      </c>
      <c r="I14" s="3">
        <v>19.770000457763672</v>
      </c>
      <c r="J14" s="4">
        <v>0.37439286708831787</v>
      </c>
      <c r="K14" s="30">
        <f t="shared" si="3"/>
        <v>6.133434061197365E-3</v>
      </c>
      <c r="L14" s="3">
        <v>19.090000152587891</v>
      </c>
      <c r="M14" s="49">
        <v>0.90300971269607544</v>
      </c>
      <c r="N14" s="30">
        <f t="shared" si="4"/>
        <v>1.5398222522630723E-2</v>
      </c>
      <c r="O14" s="3">
        <v>19.770000457763672</v>
      </c>
    </row>
    <row r="15" spans="1:15" x14ac:dyDescent="0.25">
      <c r="A15" s="1">
        <v>43266.523611111108</v>
      </c>
      <c r="B15">
        <v>24</v>
      </c>
      <c r="C15">
        <f t="shared" si="0"/>
        <v>0.4</v>
      </c>
      <c r="D15" s="2">
        <v>0.59564000368118286</v>
      </c>
      <c r="E15" s="30">
        <f t="shared" si="1"/>
        <v>1.0819521535403439E-2</v>
      </c>
      <c r="F15" s="3">
        <v>20.850000381469727</v>
      </c>
      <c r="G15" s="50">
        <v>0.83518213033676147</v>
      </c>
      <c r="H15" s="30">
        <f t="shared" si="2"/>
        <v>1.4308709964535453E-2</v>
      </c>
      <c r="I15" s="3">
        <v>19.850000381469727</v>
      </c>
      <c r="J15" s="4">
        <v>0.37346029281616211</v>
      </c>
      <c r="K15" s="30">
        <f t="shared" si="3"/>
        <v>6.1326305062805132E-3</v>
      </c>
      <c r="L15" s="3">
        <v>19.129999160766602</v>
      </c>
      <c r="M15" s="49">
        <v>0.90300971269607544</v>
      </c>
      <c r="N15" s="30">
        <f t="shared" si="4"/>
        <v>1.5398222522630723E-2</v>
      </c>
      <c r="O15" s="3">
        <v>19.770000457763672</v>
      </c>
    </row>
    <row r="16" spans="1:15" x14ac:dyDescent="0.25">
      <c r="A16" s="1">
        <v>43266.525000000001</v>
      </c>
      <c r="B16">
        <v>26</v>
      </c>
      <c r="C16">
        <f t="shared" si="0"/>
        <v>0.43333333333333335</v>
      </c>
      <c r="D16" s="2">
        <v>0.59460079669952393</v>
      </c>
      <c r="E16" s="30">
        <f t="shared" si="1"/>
        <v>1.0725355711990974E-2</v>
      </c>
      <c r="F16" s="3">
        <v>20.729999542236328</v>
      </c>
      <c r="G16" s="50">
        <v>0.83933597803115845</v>
      </c>
      <c r="H16" s="30">
        <f t="shared" si="2"/>
        <v>1.4312450884261502E-2</v>
      </c>
      <c r="I16" s="3">
        <v>19.770000457763672</v>
      </c>
      <c r="J16" s="4">
        <v>0.37532803416252136</v>
      </c>
      <c r="K16" s="30">
        <f t="shared" si="3"/>
        <v>6.1342367300912005E-3</v>
      </c>
      <c r="L16" s="3">
        <v>19.049999237060547</v>
      </c>
      <c r="M16" s="49">
        <v>0.90525358915328979</v>
      </c>
      <c r="N16" s="30">
        <f t="shared" si="4"/>
        <v>1.5400235267579884E-2</v>
      </c>
      <c r="O16" s="3">
        <v>19.729999542236328</v>
      </c>
    </row>
    <row r="17" spans="1:15" x14ac:dyDescent="0.25">
      <c r="A17" s="1">
        <v>43266.526388888888</v>
      </c>
      <c r="B17">
        <v>28</v>
      </c>
      <c r="C17">
        <f t="shared" si="0"/>
        <v>0.46666666666666667</v>
      </c>
      <c r="D17" s="2">
        <v>0.60197490453720093</v>
      </c>
      <c r="E17" s="30">
        <f t="shared" si="1"/>
        <v>1.0732352810391789E-2</v>
      </c>
      <c r="F17" s="3">
        <v>20.530000686645508</v>
      </c>
      <c r="G17" s="50">
        <v>0.84771347045898438</v>
      </c>
      <c r="H17" s="30">
        <f t="shared" si="2"/>
        <v>1.4319937569035848E-2</v>
      </c>
      <c r="I17" s="3">
        <v>19.610000610351563</v>
      </c>
      <c r="J17" s="4">
        <v>0.3711223304271698</v>
      </c>
      <c r="K17" s="30">
        <f t="shared" si="3"/>
        <v>6.0368789731364116E-3</v>
      </c>
      <c r="L17" s="3">
        <v>18.969999313354492</v>
      </c>
      <c r="M17" s="49">
        <v>0.90392827987670898</v>
      </c>
      <c r="N17" s="30">
        <f t="shared" si="4"/>
        <v>1.5305517182273447E-2</v>
      </c>
      <c r="O17" s="3">
        <v>19.649999618530273</v>
      </c>
    </row>
    <row r="18" spans="1:15" x14ac:dyDescent="0.25">
      <c r="A18" s="1">
        <v>43266.527777777781</v>
      </c>
      <c r="B18">
        <v>30</v>
      </c>
      <c r="C18">
        <f t="shared" si="0"/>
        <v>0.5</v>
      </c>
      <c r="D18" s="2">
        <v>0.6064487099647522</v>
      </c>
      <c r="E18" s="30">
        <f t="shared" si="1"/>
        <v>1.073655447321961E-2</v>
      </c>
      <c r="F18" s="3">
        <v>20.409999847412109</v>
      </c>
      <c r="G18" s="50">
        <v>0.8498225212097168</v>
      </c>
      <c r="H18" s="30">
        <f t="shared" si="2"/>
        <v>1.4321809986064832E-2</v>
      </c>
      <c r="I18" s="3">
        <v>19.569999694824219</v>
      </c>
      <c r="J18" s="4">
        <v>0.37205022573471069</v>
      </c>
      <c r="K18" s="30">
        <f t="shared" si="3"/>
        <v>6.0376706107615726E-3</v>
      </c>
      <c r="L18" s="3">
        <v>18.930000305175781</v>
      </c>
      <c r="M18" s="49">
        <v>0.90617650747299194</v>
      </c>
      <c r="N18" s="30">
        <f t="shared" si="4"/>
        <v>1.5307520130020204E-2</v>
      </c>
      <c r="O18" s="3">
        <v>19.610000610351563</v>
      </c>
    </row>
    <row r="19" spans="1:15" x14ac:dyDescent="0.25">
      <c r="A19" s="1">
        <v>43266.529166666667</v>
      </c>
      <c r="B19">
        <v>32</v>
      </c>
      <c r="C19">
        <f t="shared" si="0"/>
        <v>0.53333333333333333</v>
      </c>
      <c r="D19" s="2">
        <v>0.6064487099647522</v>
      </c>
      <c r="E19" s="30">
        <f t="shared" si="1"/>
        <v>1.073655447321961E-2</v>
      </c>
      <c r="F19" s="3">
        <v>20.409999847412109</v>
      </c>
      <c r="G19" s="50">
        <v>0.85193747282028198</v>
      </c>
      <c r="H19" s="30">
        <f t="shared" si="2"/>
        <v>1.4323684522279164E-2</v>
      </c>
      <c r="I19" s="3">
        <v>19.530000686645508</v>
      </c>
      <c r="J19" s="4">
        <v>0.37205022573471069</v>
      </c>
      <c r="K19" s="30">
        <f t="shared" si="3"/>
        <v>6.0376706107615726E-3</v>
      </c>
      <c r="L19" s="3">
        <v>18.930000305175781</v>
      </c>
      <c r="M19" s="49">
        <v>0.90843099355697632</v>
      </c>
      <c r="N19" s="30">
        <f t="shared" si="4"/>
        <v>1.5309521400603642E-2</v>
      </c>
      <c r="O19" s="3">
        <v>19.569999694824219</v>
      </c>
    </row>
    <row r="20" spans="1:15" x14ac:dyDescent="0.25">
      <c r="A20" s="1">
        <v>43266.530555555553</v>
      </c>
      <c r="B20">
        <v>34</v>
      </c>
      <c r="C20">
        <f t="shared" si="0"/>
        <v>0.56666666666666665</v>
      </c>
      <c r="D20" s="2">
        <v>0.60302019119262695</v>
      </c>
      <c r="E20" s="30">
        <f t="shared" si="1"/>
        <v>1.0826576819126615E-2</v>
      </c>
      <c r="F20" s="3">
        <v>20.649999618530273</v>
      </c>
      <c r="G20" s="50">
        <v>0.85144215822219849</v>
      </c>
      <c r="H20" s="30">
        <f t="shared" si="2"/>
        <v>1.4416810351546154E-2</v>
      </c>
      <c r="I20" s="3">
        <v>19.649999618530273</v>
      </c>
      <c r="J20" s="4">
        <v>0.37019705772399902</v>
      </c>
      <c r="K20" s="30">
        <f t="shared" si="3"/>
        <v>6.0360886017331323E-3</v>
      </c>
      <c r="L20" s="3">
        <v>19.010000228881836</v>
      </c>
      <c r="M20" s="49">
        <v>0.90392827987670898</v>
      </c>
      <c r="N20" s="30">
        <f t="shared" si="4"/>
        <v>1.5305517182273447E-2</v>
      </c>
      <c r="O20" s="3">
        <v>19.649999618530273</v>
      </c>
    </row>
    <row r="21" spans="1:15" x14ac:dyDescent="0.25">
      <c r="A21" s="1">
        <v>43266.531944444447</v>
      </c>
      <c r="B21">
        <v>36</v>
      </c>
      <c r="C21">
        <f t="shared" si="0"/>
        <v>0.6</v>
      </c>
      <c r="D21" s="2">
        <v>0.59564000368118286</v>
      </c>
      <c r="E21" s="30">
        <f t="shared" si="1"/>
        <v>1.0819521535403439E-2</v>
      </c>
      <c r="F21" s="3">
        <v>20.850000381469727</v>
      </c>
      <c r="G21" s="50">
        <v>0.84722447395324707</v>
      </c>
      <c r="H21" s="30">
        <f t="shared" si="2"/>
        <v>1.4413040036146423E-2</v>
      </c>
      <c r="I21" s="3">
        <v>19.729999542236328</v>
      </c>
      <c r="J21" s="4">
        <v>0.38043144345283508</v>
      </c>
      <c r="K21" s="30">
        <f t="shared" si="3"/>
        <v>6.2323601177841602E-3</v>
      </c>
      <c r="L21" s="3">
        <v>19.090000152587891</v>
      </c>
      <c r="M21" s="49">
        <v>0.90168637037277222</v>
      </c>
      <c r="N21" s="30">
        <f t="shared" si="4"/>
        <v>1.5303517328437051E-2</v>
      </c>
      <c r="O21" s="3">
        <v>19.690000534057617</v>
      </c>
    </row>
    <row r="22" spans="1:15" x14ac:dyDescent="0.25">
      <c r="A22" s="1">
        <v>43266.533333333333</v>
      </c>
      <c r="B22">
        <v>38</v>
      </c>
      <c r="C22">
        <f t="shared" si="0"/>
        <v>0.6333333333333333</v>
      </c>
      <c r="D22" s="2">
        <v>0.60005587339401245</v>
      </c>
      <c r="E22" s="30">
        <f t="shared" si="1"/>
        <v>1.082375389495565E-2</v>
      </c>
      <c r="F22" s="3">
        <v>20.729999542236328</v>
      </c>
      <c r="G22" s="50">
        <v>0.84351307153701782</v>
      </c>
      <c r="H22" s="30">
        <f t="shared" si="2"/>
        <v>1.4316193890890505E-2</v>
      </c>
      <c r="I22" s="3">
        <v>19.690000534057617</v>
      </c>
      <c r="J22" s="4">
        <v>0.37532803416252136</v>
      </c>
      <c r="K22" s="30">
        <f t="shared" si="3"/>
        <v>6.1342367300912005E-3</v>
      </c>
      <c r="L22" s="3">
        <v>19.049999237060547</v>
      </c>
      <c r="M22" s="49">
        <v>0.89809650182723999</v>
      </c>
      <c r="N22" s="30">
        <f t="shared" si="4"/>
        <v>1.5206772203134697E-2</v>
      </c>
      <c r="O22" s="3">
        <v>19.649999618530273</v>
      </c>
    </row>
    <row r="23" spans="1:15" x14ac:dyDescent="0.25">
      <c r="A23" s="1">
        <v>43266.534722222219</v>
      </c>
      <c r="B23">
        <v>40</v>
      </c>
      <c r="C23">
        <f t="shared" si="0"/>
        <v>0.66666666666666663</v>
      </c>
      <c r="D23" s="2">
        <v>0.60049188137054443</v>
      </c>
      <c r="E23" s="30">
        <f t="shared" si="1"/>
        <v>1.0730951977546487E-2</v>
      </c>
      <c r="F23" s="3">
        <v>20.569999694824219</v>
      </c>
      <c r="G23" s="50">
        <v>0.84771347045898438</v>
      </c>
      <c r="H23" s="30">
        <f t="shared" si="2"/>
        <v>1.4319937569035848E-2</v>
      </c>
      <c r="I23" s="3">
        <v>19.610000610351563</v>
      </c>
      <c r="J23" s="4">
        <v>0.37720629572868347</v>
      </c>
      <c r="K23" s="30">
        <f t="shared" si="3"/>
        <v>6.1358440829958061E-3</v>
      </c>
      <c r="L23" s="3">
        <v>18.969999313354492</v>
      </c>
      <c r="M23" s="49">
        <v>0.90033018589019775</v>
      </c>
      <c r="N23" s="30">
        <f t="shared" si="4"/>
        <v>1.5208761571861643E-2</v>
      </c>
      <c r="O23" s="3">
        <v>19.610000610351563</v>
      </c>
    </row>
    <row r="24" spans="1:15" x14ac:dyDescent="0.25">
      <c r="A24" s="1">
        <v>43266.536111111112</v>
      </c>
      <c r="B24">
        <v>42</v>
      </c>
      <c r="C24">
        <f t="shared" si="0"/>
        <v>0.7</v>
      </c>
      <c r="D24" s="2">
        <v>0.60495328903198242</v>
      </c>
      <c r="E24" s="30">
        <f t="shared" si="1"/>
        <v>1.0735153753423349E-2</v>
      </c>
      <c r="F24" s="3">
        <v>20.450000762939453</v>
      </c>
      <c r="G24" s="50">
        <v>0.84606200456619263</v>
      </c>
      <c r="H24" s="30">
        <f t="shared" si="2"/>
        <v>1.4224899862163626E-2</v>
      </c>
      <c r="I24" s="3">
        <v>19.530000686645508</v>
      </c>
      <c r="J24" s="4">
        <v>0.37909513711929321</v>
      </c>
      <c r="K24" s="30">
        <f t="shared" si="3"/>
        <v>6.1374524723808053E-3</v>
      </c>
      <c r="L24" s="3">
        <v>18.889999389648438</v>
      </c>
      <c r="M24" s="49">
        <v>0.89894092082977295</v>
      </c>
      <c r="N24" s="30">
        <f t="shared" si="4"/>
        <v>1.5113956792518092E-2</v>
      </c>
      <c r="O24" s="3">
        <v>19.530000686645508</v>
      </c>
    </row>
    <row r="25" spans="1:15" x14ac:dyDescent="0.25">
      <c r="A25" s="1">
        <v>43266.537499999999</v>
      </c>
      <c r="B25">
        <v>44</v>
      </c>
      <c r="C25">
        <f t="shared" si="0"/>
        <v>0.73333333333333328</v>
      </c>
      <c r="D25" s="2">
        <v>0.61201244592666626</v>
      </c>
      <c r="E25" s="30">
        <f t="shared" si="1"/>
        <v>1.0835054730946555E-2</v>
      </c>
      <c r="F25" s="3">
        <v>20.409999847412109</v>
      </c>
      <c r="G25" s="50">
        <v>0.85405832529067993</v>
      </c>
      <c r="H25" s="30">
        <f t="shared" si="2"/>
        <v>1.4325557656087387E-2</v>
      </c>
      <c r="I25" s="3">
        <v>19.489999771118164</v>
      </c>
      <c r="J25" s="4">
        <v>0.38004353642463684</v>
      </c>
      <c r="K25" s="30">
        <f t="shared" si="3"/>
        <v>6.1382572515478583E-3</v>
      </c>
      <c r="L25" s="3">
        <v>18.850000381469727</v>
      </c>
      <c r="M25" s="49">
        <v>0.90117877721786499</v>
      </c>
      <c r="N25" s="30">
        <f t="shared" si="4"/>
        <v>1.5115933126795475E-2</v>
      </c>
      <c r="O25" s="3">
        <v>19.489999771118164</v>
      </c>
    </row>
    <row r="26" spans="1:15" x14ac:dyDescent="0.25">
      <c r="A26" s="1">
        <v>43266.538888888892</v>
      </c>
      <c r="B26">
        <v>46</v>
      </c>
      <c r="C26">
        <f t="shared" si="0"/>
        <v>0.76666666666666672</v>
      </c>
      <c r="D26" s="2">
        <v>0.61549961566925049</v>
      </c>
      <c r="E26" s="30">
        <f t="shared" si="1"/>
        <v>1.1024862470127813E-2</v>
      </c>
      <c r="F26" s="3">
        <v>20.610000610351563</v>
      </c>
      <c r="G26" s="50">
        <v>0.85193747282028198</v>
      </c>
      <c r="H26" s="30">
        <f t="shared" si="2"/>
        <v>1.4323684522279164E-2</v>
      </c>
      <c r="I26" s="3">
        <v>19.530000686645508</v>
      </c>
      <c r="J26" s="4">
        <v>0.37720629572868347</v>
      </c>
      <c r="K26" s="30">
        <f t="shared" si="3"/>
        <v>6.1358440829958061E-3</v>
      </c>
      <c r="L26" s="3">
        <v>18.969999313354492</v>
      </c>
      <c r="M26" s="49">
        <v>0.89894092082977295</v>
      </c>
      <c r="N26" s="30">
        <f t="shared" si="4"/>
        <v>1.5113956792518092E-2</v>
      </c>
      <c r="O26" s="3">
        <v>19.530000686645508</v>
      </c>
    </row>
    <row r="27" spans="1:15" x14ac:dyDescent="0.25">
      <c r="A27" s="1">
        <v>43266.540277777778</v>
      </c>
      <c r="B27">
        <v>48</v>
      </c>
      <c r="C27">
        <f t="shared" si="0"/>
        <v>0.8</v>
      </c>
      <c r="D27" s="2">
        <v>0.61339265108108521</v>
      </c>
      <c r="E27" s="30">
        <f t="shared" si="1"/>
        <v>1.1116047950030553E-2</v>
      </c>
      <c r="F27" s="3">
        <v>20.809999465942383</v>
      </c>
      <c r="G27" s="50">
        <v>0.85144215822219849</v>
      </c>
      <c r="H27" s="30">
        <f t="shared" si="2"/>
        <v>1.4416810351546154E-2</v>
      </c>
      <c r="I27" s="3">
        <v>19.649999618530273</v>
      </c>
      <c r="J27" s="4">
        <v>0.38138172030448914</v>
      </c>
      <c r="K27" s="30">
        <f t="shared" si="3"/>
        <v>6.2331761657434363E-3</v>
      </c>
      <c r="L27" s="3">
        <v>19.049999237060547</v>
      </c>
      <c r="M27" s="49">
        <v>0.90033018589019775</v>
      </c>
      <c r="N27" s="30">
        <f t="shared" si="4"/>
        <v>1.5208761571861643E-2</v>
      </c>
      <c r="O27" s="3">
        <v>19.610000610351563</v>
      </c>
    </row>
    <row r="28" spans="1:15" x14ac:dyDescent="0.25">
      <c r="A28" s="1">
        <v>43266.541666666664</v>
      </c>
      <c r="B28">
        <v>50</v>
      </c>
      <c r="C28">
        <f t="shared" si="0"/>
        <v>0.83333333333333337</v>
      </c>
      <c r="D28" s="2">
        <v>0.61490476131439209</v>
      </c>
      <c r="E28" s="30">
        <f t="shared" si="1"/>
        <v>1.1117498283191786E-2</v>
      </c>
      <c r="F28" s="3">
        <v>20.770000457763672</v>
      </c>
      <c r="G28" s="50">
        <v>0.8493303656578064</v>
      </c>
      <c r="H28" s="30">
        <f t="shared" si="2"/>
        <v>1.4414925627675323E-2</v>
      </c>
      <c r="I28" s="3">
        <v>19.690000534057617</v>
      </c>
      <c r="J28" s="4">
        <v>0.38138172030448914</v>
      </c>
      <c r="K28" s="30">
        <f t="shared" si="3"/>
        <v>6.2331761657434363E-3</v>
      </c>
      <c r="L28" s="3">
        <v>19.049999237060547</v>
      </c>
      <c r="M28" s="49">
        <v>0.90033018589019775</v>
      </c>
      <c r="N28" s="30">
        <f t="shared" si="4"/>
        <v>1.5208761571861643E-2</v>
      </c>
      <c r="O28" s="3">
        <v>19.610000610351563</v>
      </c>
    </row>
    <row r="29" spans="1:15" x14ac:dyDescent="0.25">
      <c r="A29" s="1">
        <v>43266.543055555558</v>
      </c>
      <c r="B29">
        <v>52</v>
      </c>
      <c r="C29">
        <f t="shared" si="0"/>
        <v>0.8666666666666667</v>
      </c>
      <c r="D29" s="2">
        <v>0.61549961566925049</v>
      </c>
      <c r="E29" s="30">
        <f t="shared" si="1"/>
        <v>1.1024862470127813E-2</v>
      </c>
      <c r="F29" s="3">
        <v>20.610000610351563</v>
      </c>
      <c r="G29" s="50">
        <v>0.84771347045898438</v>
      </c>
      <c r="H29" s="30">
        <f t="shared" si="2"/>
        <v>1.4319937569035848E-2</v>
      </c>
      <c r="I29" s="3">
        <v>19.610000610351563</v>
      </c>
      <c r="J29" s="4">
        <v>0.37720629572868347</v>
      </c>
      <c r="K29" s="30">
        <f t="shared" si="3"/>
        <v>6.1358440829958061E-3</v>
      </c>
      <c r="L29" s="3">
        <v>18.969999313354492</v>
      </c>
      <c r="M29" s="49">
        <v>0.89670926332473755</v>
      </c>
      <c r="N29" s="30">
        <f t="shared" si="4"/>
        <v>1.511197851499611E-2</v>
      </c>
      <c r="O29" s="3">
        <v>19.569999694824219</v>
      </c>
    </row>
    <row r="30" spans="1:15" x14ac:dyDescent="0.25">
      <c r="A30" s="1">
        <v>43266.544444444444</v>
      </c>
      <c r="B30">
        <v>54</v>
      </c>
      <c r="C30">
        <f t="shared" si="0"/>
        <v>0.9</v>
      </c>
      <c r="D30" s="2">
        <v>0.61605334281921387</v>
      </c>
      <c r="E30" s="30">
        <f t="shared" si="1"/>
        <v>1.0932128935206183E-2</v>
      </c>
      <c r="F30" s="3">
        <v>20.450000762939453</v>
      </c>
      <c r="G30" s="50">
        <v>0.85405832529067993</v>
      </c>
      <c r="H30" s="30">
        <f t="shared" si="2"/>
        <v>1.4325557656087387E-2</v>
      </c>
      <c r="I30" s="3">
        <v>19.489999771118164</v>
      </c>
      <c r="J30" s="4">
        <v>0.37909513711929321</v>
      </c>
      <c r="K30" s="30">
        <f t="shared" si="3"/>
        <v>6.1374524723808053E-3</v>
      </c>
      <c r="L30" s="3">
        <v>18.889999389648438</v>
      </c>
      <c r="M30" s="49">
        <v>0.90117877721786499</v>
      </c>
      <c r="N30" s="30">
        <f t="shared" si="4"/>
        <v>1.5115933126795475E-2</v>
      </c>
      <c r="O30" s="3">
        <v>19.489999771118164</v>
      </c>
    </row>
    <row r="31" spans="1:15" x14ac:dyDescent="0.25">
      <c r="A31" s="1">
        <v>43266.54583333333</v>
      </c>
      <c r="B31">
        <v>56</v>
      </c>
      <c r="C31">
        <f t="shared" si="0"/>
        <v>0.93333333333333335</v>
      </c>
      <c r="D31" s="2">
        <v>0.62160336971282959</v>
      </c>
      <c r="E31" s="30">
        <f t="shared" si="1"/>
        <v>1.1030616526097601E-2</v>
      </c>
      <c r="F31" s="3">
        <v>20.450000762939453</v>
      </c>
      <c r="G31" s="50">
        <v>0.85618507862091064</v>
      </c>
      <c r="H31" s="30">
        <f t="shared" si="2"/>
        <v>1.432743230211133E-2</v>
      </c>
      <c r="I31" s="3">
        <v>19.450000762939453</v>
      </c>
      <c r="J31" s="4">
        <v>0.37814939022064209</v>
      </c>
      <c r="K31" s="30">
        <f t="shared" si="3"/>
        <v>6.1366485003574965E-3</v>
      </c>
      <c r="L31" s="3">
        <v>18.930000305175781</v>
      </c>
      <c r="M31" s="49">
        <v>0.90117877721786499</v>
      </c>
      <c r="N31" s="30">
        <f t="shared" si="4"/>
        <v>1.5115933126795475E-2</v>
      </c>
      <c r="O31" s="3">
        <v>19.489999771118164</v>
      </c>
    </row>
    <row r="32" spans="1:15" x14ac:dyDescent="0.25">
      <c r="A32" s="1">
        <v>43266.547222222223</v>
      </c>
      <c r="B32">
        <v>58</v>
      </c>
      <c r="C32">
        <f t="shared" si="0"/>
        <v>0.96666666666666667</v>
      </c>
      <c r="D32" s="2">
        <v>0.61946618556976318</v>
      </c>
      <c r="E32" s="30">
        <f t="shared" si="1"/>
        <v>1.1121846901441508E-2</v>
      </c>
      <c r="F32" s="3">
        <v>20.649999618530273</v>
      </c>
      <c r="G32" s="50">
        <v>0.85568338632583618</v>
      </c>
      <c r="H32" s="30">
        <f t="shared" si="2"/>
        <v>1.4420581428868599E-2</v>
      </c>
      <c r="I32" s="3">
        <v>19.569999694824219</v>
      </c>
      <c r="J32" s="4">
        <v>0.38233464956283569</v>
      </c>
      <c r="K32" s="30">
        <f t="shared" si="3"/>
        <v>6.2339928752066214E-3</v>
      </c>
      <c r="L32" s="3">
        <v>19.010000228881836</v>
      </c>
      <c r="M32" s="49">
        <v>0.89670926332473755</v>
      </c>
      <c r="N32" s="30">
        <f t="shared" si="4"/>
        <v>1.511197851499611E-2</v>
      </c>
      <c r="O32" s="3">
        <v>19.569999694824219</v>
      </c>
    </row>
    <row r="33" spans="1:15" x14ac:dyDescent="0.25">
      <c r="A33" s="1">
        <v>43266.548611111109</v>
      </c>
      <c r="B33">
        <v>60</v>
      </c>
      <c r="C33">
        <f t="shared" si="0"/>
        <v>1</v>
      </c>
      <c r="D33" s="2">
        <v>0.60796439647674561</v>
      </c>
      <c r="E33" s="30">
        <f t="shared" si="1"/>
        <v>1.1017675825160025E-2</v>
      </c>
      <c r="F33" s="3">
        <v>20.809999465942383</v>
      </c>
      <c r="G33" s="50">
        <v>0.84561032056808472</v>
      </c>
      <c r="H33" s="30">
        <f t="shared" si="2"/>
        <v>1.4318064363168135E-2</v>
      </c>
      <c r="I33" s="3">
        <v>19.649999618530273</v>
      </c>
      <c r="J33" s="4">
        <v>0.38043144345283508</v>
      </c>
      <c r="K33" s="30">
        <f t="shared" si="3"/>
        <v>6.2323601177841602E-3</v>
      </c>
      <c r="L33" s="3">
        <v>19.090000152587891</v>
      </c>
      <c r="M33" s="49">
        <v>0.90033018589019775</v>
      </c>
      <c r="N33" s="30">
        <f t="shared" si="4"/>
        <v>1.5208761571861643E-2</v>
      </c>
      <c r="O33" s="3">
        <v>19.610000610351563</v>
      </c>
    </row>
    <row r="34" spans="1:15" x14ac:dyDescent="0.25">
      <c r="A34" s="1">
        <v>43266.55</v>
      </c>
      <c r="B34">
        <v>62</v>
      </c>
      <c r="C34">
        <f t="shared" si="0"/>
        <v>1.0333333333333334</v>
      </c>
      <c r="D34" s="2">
        <v>0.6055108904838562</v>
      </c>
      <c r="E34" s="30">
        <f t="shared" si="1"/>
        <v>1.0922151002777101E-2</v>
      </c>
      <c r="F34" s="3">
        <v>20.729999542236328</v>
      </c>
      <c r="G34" s="50">
        <v>0.84561032056808472</v>
      </c>
      <c r="H34" s="30">
        <f t="shared" si="2"/>
        <v>1.4318064363168135E-2</v>
      </c>
      <c r="I34" s="3">
        <v>19.649999618530273</v>
      </c>
      <c r="J34" s="4">
        <v>0.38233464956283569</v>
      </c>
      <c r="K34" s="30">
        <f t="shared" si="3"/>
        <v>6.2339928752066214E-3</v>
      </c>
      <c r="L34" s="3">
        <v>19.010000228881836</v>
      </c>
      <c r="M34" s="49">
        <v>0.89670926332473755</v>
      </c>
      <c r="N34" s="30">
        <f t="shared" si="4"/>
        <v>1.511197851499611E-2</v>
      </c>
      <c r="O34" s="3">
        <v>19.569999694824219</v>
      </c>
    </row>
    <row r="35" spans="1:15" x14ac:dyDescent="0.25">
      <c r="A35" s="1">
        <v>43266.551388888889</v>
      </c>
      <c r="B35">
        <v>64</v>
      </c>
      <c r="C35">
        <f t="shared" si="0"/>
        <v>1.0666666666666667</v>
      </c>
      <c r="D35" s="2">
        <v>0.60749763250350952</v>
      </c>
      <c r="E35" s="30">
        <f t="shared" si="1"/>
        <v>1.0830815162498991E-2</v>
      </c>
      <c r="F35" s="3">
        <v>20.530000686645508</v>
      </c>
      <c r="G35" s="50">
        <v>0.84606200456619263</v>
      </c>
      <c r="H35" s="30">
        <f t="shared" si="2"/>
        <v>1.4224899862163626E-2</v>
      </c>
      <c r="I35" s="3">
        <v>19.530000686645508</v>
      </c>
      <c r="J35" s="4">
        <v>0.38424858450889587</v>
      </c>
      <c r="K35" s="30">
        <f t="shared" si="3"/>
        <v>6.2356268735886755E-3</v>
      </c>
      <c r="L35" s="3">
        <v>18.930000305175781</v>
      </c>
      <c r="M35" s="49">
        <v>0.90117877721786499</v>
      </c>
      <c r="N35" s="30">
        <f t="shared" si="4"/>
        <v>1.5115933126795475E-2</v>
      </c>
      <c r="O35" s="3">
        <v>19.489999771118164</v>
      </c>
    </row>
    <row r="36" spans="1:15" x14ac:dyDescent="0.25">
      <c r="A36" s="1">
        <v>43266.552777777775</v>
      </c>
      <c r="B36">
        <v>66</v>
      </c>
      <c r="C36">
        <f t="shared" si="0"/>
        <v>1.1000000000000001</v>
      </c>
      <c r="D36" s="2">
        <v>0.60495328903198242</v>
      </c>
      <c r="E36" s="30">
        <f t="shared" si="1"/>
        <v>1.0735153753423349E-2</v>
      </c>
      <c r="F36" s="3">
        <v>20.450000762939453</v>
      </c>
      <c r="G36" s="50">
        <v>0.85028034448623657</v>
      </c>
      <c r="H36" s="30">
        <f t="shared" si="2"/>
        <v>1.4228622265953287E-2</v>
      </c>
      <c r="I36" s="3">
        <v>19.450000762939453</v>
      </c>
      <c r="J36" s="4">
        <v>0.38520956039428711</v>
      </c>
      <c r="K36" s="30">
        <f t="shared" si="3"/>
        <v>6.2364434078263451E-3</v>
      </c>
      <c r="L36" s="3">
        <v>18.889999389648438</v>
      </c>
      <c r="M36" s="49">
        <v>0.89751815795898438</v>
      </c>
      <c r="N36" s="30">
        <f t="shared" si="4"/>
        <v>1.501910155779133E-2</v>
      </c>
      <c r="O36" s="3">
        <v>19.450000762939453</v>
      </c>
    </row>
    <row r="37" spans="1:15" x14ac:dyDescent="0.25">
      <c r="A37" s="1">
        <v>43266.554166666669</v>
      </c>
      <c r="B37">
        <v>68</v>
      </c>
      <c r="C37">
        <f t="shared" si="0"/>
        <v>1.1333333333333333</v>
      </c>
      <c r="D37" s="2">
        <v>0.58657419681549072</v>
      </c>
      <c r="E37" s="30">
        <f t="shared" si="1"/>
        <v>1.053130673681172E-2</v>
      </c>
      <c r="F37" s="3">
        <v>20.649999618530273</v>
      </c>
      <c r="G37" s="50">
        <v>0.84606200456619263</v>
      </c>
      <c r="H37" s="30">
        <f t="shared" si="2"/>
        <v>1.4224899862163626E-2</v>
      </c>
      <c r="I37" s="3">
        <v>19.530000686645508</v>
      </c>
      <c r="J37" s="4">
        <v>0.38329029083251953</v>
      </c>
      <c r="K37" s="30">
        <f t="shared" si="3"/>
        <v>6.2348096776360896E-3</v>
      </c>
      <c r="L37" s="3">
        <v>18.969999313354492</v>
      </c>
      <c r="M37" s="49">
        <v>0.89528870582580566</v>
      </c>
      <c r="N37" s="30">
        <f t="shared" si="4"/>
        <v>1.5017135943012157E-2</v>
      </c>
      <c r="O37" s="3">
        <v>19.489999771118164</v>
      </c>
    </row>
    <row r="38" spans="1:15" x14ac:dyDescent="0.25">
      <c r="A38" s="1">
        <v>43266.555555555555</v>
      </c>
      <c r="B38">
        <v>70</v>
      </c>
      <c r="C38">
        <f t="shared" si="0"/>
        <v>1.1666666666666667</v>
      </c>
      <c r="D38" s="2">
        <v>0.57539486885070801</v>
      </c>
      <c r="E38" s="30">
        <f t="shared" si="1"/>
        <v>1.0427443075936854E-2</v>
      </c>
      <c r="F38" s="3">
        <v>20.809999465942383</v>
      </c>
      <c r="G38" s="50">
        <v>0.83394676446914673</v>
      </c>
      <c r="H38" s="30">
        <f t="shared" si="2"/>
        <v>1.4120574404890633E-2</v>
      </c>
      <c r="I38" s="3">
        <v>19.649999618530273</v>
      </c>
      <c r="J38" s="4">
        <v>0.38329029083251953</v>
      </c>
      <c r="K38" s="30">
        <f t="shared" si="3"/>
        <v>6.2348096776360896E-3</v>
      </c>
      <c r="L38" s="3">
        <v>18.969999313354492</v>
      </c>
      <c r="M38" s="49">
        <v>0.89306545257568359</v>
      </c>
      <c r="N38" s="30">
        <f t="shared" si="4"/>
        <v>1.5015172132402553E-2</v>
      </c>
      <c r="O38" s="3">
        <v>19.530000686645508</v>
      </c>
    </row>
    <row r="39" spans="1:15" x14ac:dyDescent="0.25">
      <c r="A39" s="1">
        <v>43266.556944444441</v>
      </c>
      <c r="B39">
        <v>72</v>
      </c>
      <c r="C39">
        <f t="shared" si="0"/>
        <v>1.2</v>
      </c>
      <c r="D39" s="2">
        <v>0.57278060913085938</v>
      </c>
      <c r="E39" s="30">
        <f t="shared" si="1"/>
        <v>1.0331765130418721E-2</v>
      </c>
      <c r="F39" s="3">
        <v>20.729999542236328</v>
      </c>
      <c r="G39" s="50">
        <v>0.8381008505821228</v>
      </c>
      <c r="H39" s="30">
        <f t="shared" si="2"/>
        <v>1.4124268104956917E-2</v>
      </c>
      <c r="I39" s="3">
        <v>19.569999694824219</v>
      </c>
      <c r="J39" s="4">
        <v>0.38520956039428711</v>
      </c>
      <c r="K39" s="30">
        <f t="shared" si="3"/>
        <v>6.2364434078263451E-3</v>
      </c>
      <c r="L39" s="3">
        <v>18.889999389648438</v>
      </c>
      <c r="M39" s="49">
        <v>0.89528870582580566</v>
      </c>
      <c r="N39" s="30">
        <f t="shared" si="4"/>
        <v>1.5017135943012157E-2</v>
      </c>
      <c r="O39" s="3">
        <v>19.489999771118164</v>
      </c>
    </row>
    <row r="40" spans="1:15" x14ac:dyDescent="0.25">
      <c r="A40" s="1">
        <v>43266.558333333334</v>
      </c>
      <c r="B40">
        <v>74</v>
      </c>
      <c r="C40">
        <f t="shared" si="0"/>
        <v>1.2333333333333334</v>
      </c>
      <c r="D40" s="2">
        <v>0.58540678024291992</v>
      </c>
      <c r="E40" s="30">
        <f t="shared" si="1"/>
        <v>1.0436966816735871E-2</v>
      </c>
      <c r="F40" s="3">
        <v>20.530000686645508</v>
      </c>
      <c r="G40" s="50">
        <v>0.8384709358215332</v>
      </c>
      <c r="H40" s="30">
        <f t="shared" si="2"/>
        <v>1.40310031910635E-2</v>
      </c>
      <c r="I40" s="3">
        <v>19.450000762939453</v>
      </c>
      <c r="J40" s="4">
        <v>0.38099458813667297</v>
      </c>
      <c r="K40" s="30">
        <f t="shared" si="3"/>
        <v>6.139061320061593E-3</v>
      </c>
      <c r="L40" s="3">
        <v>18.809999465942383</v>
      </c>
      <c r="M40" s="49">
        <v>0.89383441209793091</v>
      </c>
      <c r="N40" s="30">
        <f t="shared" si="4"/>
        <v>1.4922243088797749E-2</v>
      </c>
      <c r="O40" s="3">
        <v>19.409999847412109</v>
      </c>
    </row>
    <row r="41" spans="1:15" x14ac:dyDescent="0.25">
      <c r="A41" s="1">
        <v>43266.55972222222</v>
      </c>
      <c r="B41">
        <v>76</v>
      </c>
      <c r="C41">
        <f t="shared" si="0"/>
        <v>1.2666666666666666</v>
      </c>
      <c r="D41" s="2">
        <v>0.6023707389831543</v>
      </c>
      <c r="E41" s="30">
        <f t="shared" si="1"/>
        <v>1.0639442633710956E-2</v>
      </c>
      <c r="F41" s="3">
        <v>20.370000839233398</v>
      </c>
      <c r="G41" s="50">
        <v>0.84475427865982056</v>
      </c>
      <c r="H41" s="30">
        <f t="shared" si="2"/>
        <v>1.4036511006602533E-2</v>
      </c>
      <c r="I41" s="3">
        <v>19.329999923706055</v>
      </c>
      <c r="J41" s="4">
        <v>0.38290473818778992</v>
      </c>
      <c r="K41" s="30">
        <f t="shared" si="3"/>
        <v>6.1406710075586233E-3</v>
      </c>
      <c r="L41" s="3">
        <v>18.729999542236328</v>
      </c>
      <c r="M41" s="49">
        <v>0.89829504489898682</v>
      </c>
      <c r="N41" s="30">
        <f t="shared" si="4"/>
        <v>1.4926149063020863E-2</v>
      </c>
      <c r="O41" s="3">
        <v>19.329999923706055</v>
      </c>
    </row>
    <row r="42" spans="1:15" x14ac:dyDescent="0.25">
      <c r="A42" s="1">
        <v>43266.561111111114</v>
      </c>
      <c r="B42">
        <v>78</v>
      </c>
      <c r="C42">
        <f t="shared" si="0"/>
        <v>1.3</v>
      </c>
      <c r="D42" s="2">
        <v>0.62560743093490601</v>
      </c>
      <c r="E42" s="30">
        <f t="shared" si="1"/>
        <v>1.1127651762957415E-2</v>
      </c>
      <c r="F42" s="3">
        <v>20.489999771118164</v>
      </c>
      <c r="G42" s="50">
        <v>0.84858816862106323</v>
      </c>
      <c r="H42" s="30">
        <f t="shared" si="2"/>
        <v>1.4133511115308483E-2</v>
      </c>
      <c r="I42" s="3">
        <v>19.370000839233398</v>
      </c>
      <c r="J42" s="4">
        <v>0.38099458813667297</v>
      </c>
      <c r="K42" s="30">
        <f t="shared" si="3"/>
        <v>6.139061320061593E-3</v>
      </c>
      <c r="L42" s="3">
        <v>18.809999465942383</v>
      </c>
      <c r="M42" s="49">
        <v>0.89606165885925293</v>
      </c>
      <c r="N42" s="30">
        <f t="shared" si="4"/>
        <v>1.4924197489187876E-2</v>
      </c>
      <c r="O42" s="3">
        <v>19.370000839233398</v>
      </c>
    </row>
    <row r="43" spans="1:15" x14ac:dyDescent="0.25">
      <c r="A43" s="1">
        <v>43266.5625</v>
      </c>
      <c r="B43">
        <v>80</v>
      </c>
      <c r="C43">
        <f t="shared" si="0"/>
        <v>1.3333333333333333</v>
      </c>
      <c r="D43" s="2">
        <v>0.64297723770141602</v>
      </c>
      <c r="E43" s="30">
        <f t="shared" si="1"/>
        <v>1.1517043124995302E-2</v>
      </c>
      <c r="F43" s="3">
        <v>20.610000610351563</v>
      </c>
      <c r="G43" s="50">
        <v>0.85028034448623657</v>
      </c>
      <c r="H43" s="30">
        <f t="shared" si="2"/>
        <v>1.4228622265953287E-2</v>
      </c>
      <c r="I43" s="3">
        <v>19.450000762939453</v>
      </c>
      <c r="J43" s="4">
        <v>0.38424858450889587</v>
      </c>
      <c r="K43" s="30">
        <f t="shared" si="3"/>
        <v>6.2356268735886755E-3</v>
      </c>
      <c r="L43" s="3">
        <v>18.930000305175781</v>
      </c>
      <c r="M43" s="49">
        <v>0.89751815795898438</v>
      </c>
      <c r="N43" s="30">
        <f t="shared" si="4"/>
        <v>1.501910155779133E-2</v>
      </c>
      <c r="O43" s="3">
        <v>19.450000762939453</v>
      </c>
    </row>
    <row r="44" spans="1:15" x14ac:dyDescent="0.25">
      <c r="A44" s="1">
        <v>43266.563888888886</v>
      </c>
      <c r="B44">
        <v>82</v>
      </c>
      <c r="C44">
        <f t="shared" si="0"/>
        <v>1.3666666666666667</v>
      </c>
      <c r="D44" s="2">
        <v>0.65946388244628906</v>
      </c>
      <c r="E44" s="30">
        <f t="shared" si="1"/>
        <v>1.1812352799085747E-2</v>
      </c>
      <c r="F44" s="3">
        <v>20.610000610351563</v>
      </c>
      <c r="G44" s="50">
        <v>0.85193747282028198</v>
      </c>
      <c r="H44" s="30">
        <f t="shared" si="2"/>
        <v>1.4323684522279164E-2</v>
      </c>
      <c r="I44" s="3">
        <v>19.530000686645508</v>
      </c>
      <c r="J44" s="4">
        <v>0.38424858450889587</v>
      </c>
      <c r="K44" s="30">
        <f t="shared" si="3"/>
        <v>6.2356268735886755E-3</v>
      </c>
      <c r="L44" s="3">
        <v>18.930000305175781</v>
      </c>
      <c r="M44" s="49">
        <v>0.90117877721786499</v>
      </c>
      <c r="N44" s="30">
        <f t="shared" si="4"/>
        <v>1.5115933126795475E-2</v>
      </c>
      <c r="O44" s="3">
        <v>19.489999771118164</v>
      </c>
    </row>
    <row r="45" spans="1:15" x14ac:dyDescent="0.25">
      <c r="A45" s="1">
        <v>43266.56527777778</v>
      </c>
      <c r="B45">
        <v>84</v>
      </c>
      <c r="C45">
        <f t="shared" si="0"/>
        <v>1.4</v>
      </c>
      <c r="D45" s="2">
        <v>0.67155367136001587</v>
      </c>
      <c r="E45" s="30">
        <f t="shared" si="1"/>
        <v>1.1917005901830164E-2</v>
      </c>
      <c r="F45" s="3">
        <v>20.450000762939453</v>
      </c>
      <c r="G45" s="50">
        <v>0.86208981275558472</v>
      </c>
      <c r="H45" s="30">
        <f t="shared" si="2"/>
        <v>1.4426242338269373E-2</v>
      </c>
      <c r="I45" s="3">
        <v>19.450000762939453</v>
      </c>
      <c r="J45" s="4">
        <v>0.38424858450889587</v>
      </c>
      <c r="K45" s="30">
        <f t="shared" si="3"/>
        <v>6.2356268735886755E-3</v>
      </c>
      <c r="L45" s="3">
        <v>18.930000305175781</v>
      </c>
      <c r="M45" s="49">
        <v>0.90342289209365845</v>
      </c>
      <c r="N45" s="30">
        <f t="shared" si="4"/>
        <v>1.5117911593949374E-2</v>
      </c>
      <c r="O45" s="3">
        <v>19.450000762939453</v>
      </c>
    </row>
    <row r="46" spans="1:15" x14ac:dyDescent="0.25">
      <c r="A46" s="1">
        <v>43266.566666666666</v>
      </c>
      <c r="B46">
        <v>86</v>
      </c>
      <c r="C46">
        <f t="shared" si="0"/>
        <v>1.4333333333333333</v>
      </c>
      <c r="D46" s="2">
        <v>0.68773019313812256</v>
      </c>
      <c r="E46" s="30">
        <f t="shared" si="1"/>
        <v>1.21187237358516E-2</v>
      </c>
      <c r="F46" s="3">
        <v>20.329999923706055</v>
      </c>
      <c r="G46" s="50">
        <v>0.86639070510864258</v>
      </c>
      <c r="H46" s="30">
        <f t="shared" si="2"/>
        <v>1.4430018133237748E-2</v>
      </c>
      <c r="I46" s="3">
        <v>19.370000839233398</v>
      </c>
      <c r="J46" s="4">
        <v>0.37814939022064209</v>
      </c>
      <c r="K46" s="30">
        <f t="shared" si="3"/>
        <v>6.1366485003574965E-3</v>
      </c>
      <c r="L46" s="3">
        <v>18.930000305175781</v>
      </c>
      <c r="M46" s="49">
        <v>0.90567326545715332</v>
      </c>
      <c r="N46" s="30">
        <f t="shared" si="4"/>
        <v>1.5119888475155498E-2</v>
      </c>
      <c r="O46" s="3">
        <v>19.409999847412109</v>
      </c>
    </row>
    <row r="47" spans="1:15" x14ac:dyDescent="0.25">
      <c r="A47" s="1">
        <v>43266.568055555552</v>
      </c>
      <c r="B47">
        <v>88</v>
      </c>
      <c r="C47">
        <f t="shared" si="0"/>
        <v>1.4666666666666666</v>
      </c>
      <c r="D47" s="2">
        <v>0.69161087274551392</v>
      </c>
      <c r="E47" s="30">
        <f t="shared" si="1"/>
        <v>1.221565678613158E-2</v>
      </c>
      <c r="F47" s="3">
        <v>20.370000839233398</v>
      </c>
      <c r="G47" s="50">
        <v>0.86799454689025879</v>
      </c>
      <c r="H47" s="30">
        <f t="shared" si="2"/>
        <v>1.4525052374427416E-2</v>
      </c>
      <c r="I47" s="3">
        <v>19.450000762939453</v>
      </c>
      <c r="J47" s="4">
        <v>0.37626585364341736</v>
      </c>
      <c r="K47" s="30">
        <f t="shared" si="3"/>
        <v>6.1350407384698769E-3</v>
      </c>
      <c r="L47" s="3">
        <v>19.010000228881836</v>
      </c>
      <c r="M47" s="49">
        <v>0.90706884860992432</v>
      </c>
      <c r="N47" s="30">
        <f t="shared" si="4"/>
        <v>1.5214730310578795E-2</v>
      </c>
      <c r="O47" s="3">
        <v>19.489999771118164</v>
      </c>
    </row>
    <row r="48" spans="1:15" x14ac:dyDescent="0.25">
      <c r="A48" s="1">
        <v>43266.569444444445</v>
      </c>
      <c r="B48">
        <v>90</v>
      </c>
      <c r="C48">
        <f t="shared" si="0"/>
        <v>1.5</v>
      </c>
      <c r="D48" s="2">
        <v>0.68481552600860596</v>
      </c>
      <c r="E48" s="30">
        <f t="shared" si="1"/>
        <v>1.2209282778671376E-2</v>
      </c>
      <c r="F48" s="3">
        <v>20.530000686645508</v>
      </c>
      <c r="G48" s="50">
        <v>0.8695637583732605</v>
      </c>
      <c r="H48" s="30">
        <f t="shared" si="2"/>
        <v>1.4620036498351627E-2</v>
      </c>
      <c r="I48" s="3">
        <v>19.530000686645508</v>
      </c>
      <c r="J48" s="4">
        <v>0.37948384881019592</v>
      </c>
      <c r="K48" s="30">
        <f t="shared" si="3"/>
        <v>6.2315439489031392E-3</v>
      </c>
      <c r="L48" s="3">
        <v>19.129999160766602</v>
      </c>
      <c r="M48" s="49">
        <v>0.90257012844085693</v>
      </c>
      <c r="N48" s="30">
        <f t="shared" si="4"/>
        <v>1.5210749957799875E-2</v>
      </c>
      <c r="O48" s="3">
        <v>19.569999694824219</v>
      </c>
    </row>
    <row r="49" spans="1:15" x14ac:dyDescent="0.25">
      <c r="A49" s="1">
        <v>43266.570833333331</v>
      </c>
      <c r="B49">
        <v>92</v>
      </c>
      <c r="C49">
        <f t="shared" si="0"/>
        <v>1.5333333333333334</v>
      </c>
      <c r="D49" s="2">
        <v>0.68525022268295288</v>
      </c>
      <c r="E49" s="30">
        <f t="shared" si="1"/>
        <v>1.2302928300838159E-2</v>
      </c>
      <c r="F49" s="3">
        <v>20.649999618530273</v>
      </c>
      <c r="G49" s="50">
        <v>0.87109869718551636</v>
      </c>
      <c r="H49" s="30">
        <f t="shared" si="2"/>
        <v>1.4714970794803007E-2</v>
      </c>
      <c r="I49" s="3">
        <v>19.610000610351563</v>
      </c>
      <c r="J49" s="4">
        <v>0.37853887677192688</v>
      </c>
      <c r="K49" s="30">
        <f t="shared" si="3"/>
        <v>6.2307282199511151E-3</v>
      </c>
      <c r="L49" s="3">
        <v>19.170000076293945</v>
      </c>
      <c r="M49" s="49">
        <v>0.90617650747299194</v>
      </c>
      <c r="N49" s="30">
        <f t="shared" si="4"/>
        <v>1.5307520130020204E-2</v>
      </c>
      <c r="O49" s="3">
        <v>19.610000610351563</v>
      </c>
    </row>
    <row r="50" spans="1:15" x14ac:dyDescent="0.25">
      <c r="A50" s="1">
        <v>43266.572222222225</v>
      </c>
      <c r="B50">
        <v>94</v>
      </c>
      <c r="C50">
        <f t="shared" si="0"/>
        <v>1.5666666666666667</v>
      </c>
      <c r="D50" s="2">
        <v>0.68733668327331543</v>
      </c>
      <c r="E50" s="30">
        <f t="shared" si="1"/>
        <v>1.2398117296387887E-2</v>
      </c>
      <c r="F50" s="3">
        <v>20.729999542236328</v>
      </c>
      <c r="G50" s="50">
        <v>0.86678236722946167</v>
      </c>
      <c r="H50" s="30">
        <f t="shared" si="2"/>
        <v>1.4711122861262565E-2</v>
      </c>
      <c r="I50" s="3">
        <v>19.690000534057617</v>
      </c>
      <c r="J50" s="4">
        <v>0.37665686011314392</v>
      </c>
      <c r="K50" s="30">
        <f t="shared" si="3"/>
        <v>6.2290967857681128E-3</v>
      </c>
      <c r="L50" s="3">
        <v>19.25</v>
      </c>
      <c r="M50" s="49">
        <v>0.90392827987670898</v>
      </c>
      <c r="N50" s="30">
        <f t="shared" si="4"/>
        <v>1.5305517182273447E-2</v>
      </c>
      <c r="O50" s="3">
        <v>19.649999618530273</v>
      </c>
    </row>
    <row r="51" spans="1:15" x14ac:dyDescent="0.25">
      <c r="A51" s="1">
        <v>43266.573611111111</v>
      </c>
      <c r="B51">
        <v>96</v>
      </c>
      <c r="C51">
        <f t="shared" si="0"/>
        <v>1.6</v>
      </c>
      <c r="D51" s="2">
        <v>0.6839599609375</v>
      </c>
      <c r="E51" s="30">
        <f t="shared" si="1"/>
        <v>1.2394885573347426E-2</v>
      </c>
      <c r="F51" s="3">
        <v>20.809999465942383</v>
      </c>
      <c r="G51" s="50">
        <v>0.86249005794525146</v>
      </c>
      <c r="H51" s="30">
        <f t="shared" si="2"/>
        <v>1.4707276842178939E-2</v>
      </c>
      <c r="I51" s="3">
        <v>19.770000457763672</v>
      </c>
      <c r="J51" s="4">
        <v>0.37571981549263</v>
      </c>
      <c r="K51" s="30">
        <f t="shared" si="3"/>
        <v>6.2282820518396982E-3</v>
      </c>
      <c r="L51" s="3">
        <v>19.290000915527344</v>
      </c>
      <c r="M51" s="49">
        <v>0.90750366449356079</v>
      </c>
      <c r="N51" s="30">
        <f t="shared" si="4"/>
        <v>1.5402249065221869E-2</v>
      </c>
      <c r="O51" s="3">
        <v>19.690000534057617</v>
      </c>
    </row>
    <row r="52" spans="1:15" x14ac:dyDescent="0.25">
      <c r="A52" s="1">
        <v>43266.574999999997</v>
      </c>
      <c r="B52">
        <v>98</v>
      </c>
      <c r="C52">
        <f t="shared" si="0"/>
        <v>1.6333333333333333</v>
      </c>
      <c r="D52" s="2">
        <v>0.68227857351303101</v>
      </c>
      <c r="E52" s="30">
        <f t="shared" si="1"/>
        <v>1.2393270555447389E-2</v>
      </c>
      <c r="F52" s="3">
        <v>20.850000381469727</v>
      </c>
      <c r="G52" s="50">
        <v>0.86035287380218506</v>
      </c>
      <c r="H52" s="30">
        <f t="shared" si="2"/>
        <v>1.4705353876599259E-2</v>
      </c>
      <c r="I52" s="3">
        <v>19.809999465942383</v>
      </c>
      <c r="J52" s="4">
        <v>0.38073432445526123</v>
      </c>
      <c r="K52" s="30">
        <f t="shared" si="3"/>
        <v>6.3263148477756765E-3</v>
      </c>
      <c r="L52" s="3">
        <v>19.329999923706055</v>
      </c>
      <c r="M52" s="49">
        <v>0.90525358915328979</v>
      </c>
      <c r="N52" s="30">
        <f t="shared" si="4"/>
        <v>1.5400235267579884E-2</v>
      </c>
      <c r="O52" s="3">
        <v>19.729999542236328</v>
      </c>
    </row>
    <row r="53" spans="1:15" x14ac:dyDescent="0.25">
      <c r="A53" s="1">
        <v>43266.576388888891</v>
      </c>
      <c r="B53">
        <v>100</v>
      </c>
      <c r="C53">
        <f t="shared" si="0"/>
        <v>1.6666666666666667</v>
      </c>
      <c r="D53" s="2">
        <v>0.68600338697433472</v>
      </c>
      <c r="E53" s="30">
        <f t="shared" si="1"/>
        <v>1.2490000157798912E-2</v>
      </c>
      <c r="F53" s="3">
        <v>20.889999389648438</v>
      </c>
      <c r="G53" s="50">
        <v>0.86612701416015625</v>
      </c>
      <c r="H53" s="30">
        <f t="shared" si="2"/>
        <v>1.4804046843035079E-2</v>
      </c>
      <c r="I53" s="3">
        <v>19.809999465942383</v>
      </c>
      <c r="J53" s="4">
        <v>0.38073432445526123</v>
      </c>
      <c r="K53" s="30">
        <f t="shared" si="3"/>
        <v>6.3263148477756765E-3</v>
      </c>
      <c r="L53" s="3">
        <v>19.329999923706055</v>
      </c>
      <c r="M53" s="49">
        <v>0.90525358915328979</v>
      </c>
      <c r="N53" s="30">
        <f t="shared" si="4"/>
        <v>1.5400235267579884E-2</v>
      </c>
      <c r="O53" s="3">
        <v>19.729999542236328</v>
      </c>
    </row>
    <row r="54" spans="1:15" x14ac:dyDescent="0.25">
      <c r="A54" s="1">
        <v>43266.577777777777</v>
      </c>
      <c r="B54">
        <v>102</v>
      </c>
      <c r="C54">
        <f t="shared" si="0"/>
        <v>1.7</v>
      </c>
      <c r="D54" s="2">
        <v>0.6839599609375</v>
      </c>
      <c r="E54" s="30">
        <f t="shared" si="1"/>
        <v>1.2394885573347426E-2</v>
      </c>
      <c r="F54" s="3">
        <v>20.809999465942383</v>
      </c>
      <c r="G54" s="50">
        <v>0.86612701416015625</v>
      </c>
      <c r="I54" s="3">
        <v>19.809999465942383</v>
      </c>
      <c r="J54" s="4">
        <v>0.37478536367416382</v>
      </c>
      <c r="L54" s="3">
        <v>19.329999923706055</v>
      </c>
      <c r="M54" s="49">
        <v>0.90525358915328979</v>
      </c>
      <c r="O54" s="3">
        <v>19.729999542236328</v>
      </c>
    </row>
    <row r="55" spans="1:15" x14ac:dyDescent="0.25">
      <c r="A55" s="1">
        <v>43266.579166550924</v>
      </c>
      <c r="B55">
        <v>104</v>
      </c>
      <c r="C55">
        <f t="shared" si="0"/>
        <v>1.7333333333333334</v>
      </c>
      <c r="D55" s="2">
        <v>0.68863749504089355</v>
      </c>
      <c r="E55" s="30">
        <f t="shared" si="1"/>
        <v>1.2306137882090309E-2</v>
      </c>
      <c r="F55" s="3">
        <v>20.569999694824219</v>
      </c>
      <c r="G55" s="50">
        <v>0.86678236722946167</v>
      </c>
      <c r="I55" s="3">
        <v>19.690000534057617</v>
      </c>
      <c r="J55" s="4">
        <v>0.37665686011314392</v>
      </c>
      <c r="L55" s="3">
        <v>19.25</v>
      </c>
      <c r="M55" s="49">
        <v>0.90750366449356079</v>
      </c>
      <c r="O55" s="3">
        <v>19.690000534057617</v>
      </c>
    </row>
    <row r="56" spans="1:15" x14ac:dyDescent="0.25">
      <c r="A56" s="1">
        <v>43266.580555381945</v>
      </c>
      <c r="B56">
        <v>106</v>
      </c>
      <c r="C56">
        <f t="shared" si="0"/>
        <v>1.7666666666666666</v>
      </c>
      <c r="D56" s="2">
        <v>0.69546866416931152</v>
      </c>
      <c r="E56" s="30">
        <f t="shared" si="1"/>
        <v>1.2312561762568643E-2</v>
      </c>
      <c r="F56" s="3">
        <v>20.409999847412109</v>
      </c>
      <c r="G56" s="50">
        <v>0.87326592206954956</v>
      </c>
      <c r="I56" s="3">
        <v>19.569999694824219</v>
      </c>
      <c r="J56" s="4">
        <v>0.37253031134605408</v>
      </c>
      <c r="L56" s="3">
        <v>19.170000076293945</v>
      </c>
      <c r="M56" s="49">
        <v>0.90843099355697632</v>
      </c>
      <c r="O56" s="3">
        <v>19.569999694824219</v>
      </c>
    </row>
    <row r="57" spans="1:15" x14ac:dyDescent="0.25">
      <c r="A57" s="1">
        <v>43266.581944212965</v>
      </c>
      <c r="B57">
        <v>108</v>
      </c>
      <c r="C57">
        <f t="shared" si="0"/>
        <v>1.8</v>
      </c>
      <c r="D57" s="2">
        <v>0.69930380582809448</v>
      </c>
      <c r="E57" s="30">
        <f t="shared" si="1"/>
        <v>1.2409443856287252E-2</v>
      </c>
      <c r="F57" s="3">
        <v>20.450000762939453</v>
      </c>
      <c r="G57" s="50">
        <v>0.87912672758102417</v>
      </c>
      <c r="I57" s="3">
        <v>19.569999694824219</v>
      </c>
      <c r="J57" s="4">
        <v>0.37160295248031616</v>
      </c>
      <c r="L57" s="3">
        <v>19.209999084472656</v>
      </c>
      <c r="M57" s="49">
        <v>0.90617650747299194</v>
      </c>
      <c r="O57" s="3">
        <v>19.610000610351563</v>
      </c>
    </row>
    <row r="58" spans="1:15" x14ac:dyDescent="0.25">
      <c r="A58" s="1">
        <v>43266.583333043978</v>
      </c>
      <c r="B58">
        <v>110</v>
      </c>
      <c r="C58">
        <f t="shared" si="0"/>
        <v>1.8333333333333333</v>
      </c>
      <c r="D58" s="2">
        <v>0.69793260097503662</v>
      </c>
      <c r="E58" s="30">
        <f t="shared" si="1"/>
        <v>1.2501406570013533E-2</v>
      </c>
      <c r="F58" s="3">
        <v>20.610000610351563</v>
      </c>
      <c r="G58" s="50">
        <v>0.87259972095489502</v>
      </c>
      <c r="I58" s="3">
        <v>19.690000534057617</v>
      </c>
      <c r="J58" s="4">
        <v>0.37478536367416382</v>
      </c>
      <c r="L58" s="3">
        <v>19.329999923706055</v>
      </c>
      <c r="M58" s="49">
        <v>0.90750366449356079</v>
      </c>
      <c r="O58" s="3">
        <v>19.690000534057617</v>
      </c>
    </row>
    <row r="59" spans="1:15" x14ac:dyDescent="0.25">
      <c r="A59" s="1">
        <v>43266.584721874999</v>
      </c>
      <c r="B59">
        <v>112</v>
      </c>
      <c r="C59">
        <f t="shared" si="0"/>
        <v>1.8666666666666667</v>
      </c>
      <c r="D59" s="2">
        <v>0.68564599752426147</v>
      </c>
      <c r="E59" s="30">
        <f t="shared" si="1"/>
        <v>1.23965021576015E-2</v>
      </c>
      <c r="F59" s="3">
        <v>20.770000457763672</v>
      </c>
      <c r="G59" s="50">
        <v>0.86827856302261353</v>
      </c>
      <c r="I59" s="3">
        <v>19.770000457763672</v>
      </c>
      <c r="J59" s="4">
        <v>0.37385353446006775</v>
      </c>
      <c r="L59" s="3">
        <v>19.370000839233398</v>
      </c>
      <c r="M59" s="49">
        <v>0.90525358915328979</v>
      </c>
      <c r="O59" s="3">
        <v>19.729999542236328</v>
      </c>
    </row>
    <row r="60" spans="1:15" x14ac:dyDescent="0.25">
      <c r="A60" s="1">
        <v>43266.586110706019</v>
      </c>
      <c r="B60">
        <v>114</v>
      </c>
      <c r="C60">
        <f t="shared" si="0"/>
        <v>1.9</v>
      </c>
      <c r="D60" s="2">
        <v>0.68060183525085449</v>
      </c>
      <c r="E60" s="30">
        <f t="shared" si="1"/>
        <v>1.2391654605634531E-2</v>
      </c>
      <c r="F60" s="3">
        <v>20.889999389648438</v>
      </c>
      <c r="G60" s="50">
        <v>0.86974138021469116</v>
      </c>
      <c r="I60" s="3">
        <v>19.850000381469727</v>
      </c>
      <c r="J60" s="4">
        <v>0.37978771328926086</v>
      </c>
      <c r="L60" s="3">
        <v>19.370000839233398</v>
      </c>
      <c r="M60" s="49">
        <v>0.90300971269607544</v>
      </c>
      <c r="O60" s="3">
        <v>19.770000457763672</v>
      </c>
    </row>
    <row r="61" spans="1:15" x14ac:dyDescent="0.25">
      <c r="A61" s="1">
        <v>43266.58749953704</v>
      </c>
      <c r="B61">
        <v>116</v>
      </c>
      <c r="C61">
        <f t="shared" si="0"/>
        <v>1.9333333333333333</v>
      </c>
      <c r="D61" s="2">
        <v>0.66979861259460449</v>
      </c>
      <c r="E61" s="30">
        <f t="shared" si="1"/>
        <v>1.2194961330873269E-2</v>
      </c>
      <c r="F61" s="3">
        <v>20.889999389648438</v>
      </c>
      <c r="G61" s="50">
        <v>0.86398148536682129</v>
      </c>
      <c r="I61" s="3">
        <v>19.850000381469727</v>
      </c>
      <c r="J61" s="4">
        <v>0.37978771328926086</v>
      </c>
      <c r="L61" s="3">
        <v>19.370000839233398</v>
      </c>
      <c r="M61" s="49">
        <v>0.90300971269607544</v>
      </c>
      <c r="O61" s="3">
        <v>19.770000457763672</v>
      </c>
    </row>
    <row r="62" spans="1:15" x14ac:dyDescent="0.25">
      <c r="A62" s="1">
        <v>43266.588888368053</v>
      </c>
      <c r="B62">
        <v>118</v>
      </c>
      <c r="C62">
        <f t="shared" si="0"/>
        <v>1.9666666666666666</v>
      </c>
      <c r="D62" s="2">
        <v>0.67262661457061768</v>
      </c>
      <c r="E62" s="30">
        <f t="shared" si="1"/>
        <v>1.2104503914487651E-2</v>
      </c>
      <c r="F62" s="3">
        <v>20.690000534057617</v>
      </c>
      <c r="G62" s="50">
        <v>0.87043613195419312</v>
      </c>
      <c r="I62" s="3">
        <v>19.729999542236328</v>
      </c>
      <c r="J62" s="4">
        <v>0.37665686011314392</v>
      </c>
      <c r="L62" s="3">
        <v>19.25</v>
      </c>
      <c r="M62" s="49">
        <v>0.90750366449356079</v>
      </c>
      <c r="O62" s="3">
        <v>19.690000534057617</v>
      </c>
    </row>
    <row r="63" spans="1:15" x14ac:dyDescent="0.25">
      <c r="A63" s="1">
        <v>43266.590277199073</v>
      </c>
      <c r="B63">
        <v>120</v>
      </c>
      <c r="C63">
        <f t="shared" si="0"/>
        <v>2</v>
      </c>
      <c r="D63" s="2">
        <v>0.67929279804229736</v>
      </c>
      <c r="E63" s="30">
        <f t="shared" si="1"/>
        <v>1.2110820426564174E-2</v>
      </c>
      <c r="F63" s="3">
        <v>20.530000686645508</v>
      </c>
      <c r="G63" s="50">
        <v>0.87694501876831055</v>
      </c>
      <c r="I63" s="3">
        <v>19.610000610351563</v>
      </c>
      <c r="J63" s="4">
        <v>0.37759655714035034</v>
      </c>
      <c r="L63" s="3">
        <v>19.209999084472656</v>
      </c>
      <c r="M63" s="49">
        <v>0.90392827987670898</v>
      </c>
      <c r="O63" s="3">
        <v>19.649999618530273</v>
      </c>
    </row>
    <row r="64" spans="1:15" x14ac:dyDescent="0.25">
      <c r="A64" s="1">
        <v>43266.591666030094</v>
      </c>
      <c r="B64">
        <v>122</v>
      </c>
      <c r="C64">
        <f t="shared" si="0"/>
        <v>2.0333333333333332</v>
      </c>
      <c r="D64" s="2">
        <v>0.67428624629974365</v>
      </c>
      <c r="E64" s="30">
        <f t="shared" si="1"/>
        <v>1.2106081936007257E-2</v>
      </c>
      <c r="F64" s="3">
        <v>20.649999618530273</v>
      </c>
      <c r="G64" s="50">
        <v>0.87476933002471924</v>
      </c>
      <c r="I64" s="3">
        <v>19.649999618530273</v>
      </c>
      <c r="J64" s="4">
        <v>0.37571981549263</v>
      </c>
      <c r="L64" s="3">
        <v>19.290000915527344</v>
      </c>
      <c r="M64" s="49">
        <v>0.90392827987670898</v>
      </c>
      <c r="O64" s="3">
        <v>19.649999618530273</v>
      </c>
    </row>
    <row r="65" spans="1:15" x14ac:dyDescent="0.25">
      <c r="A65" s="1">
        <v>43266.593054861114</v>
      </c>
      <c r="B65">
        <v>124</v>
      </c>
      <c r="C65">
        <f t="shared" si="0"/>
        <v>2.0666666666666669</v>
      </c>
      <c r="D65" s="2">
        <v>0.6676751971244812</v>
      </c>
      <c r="E65" s="30">
        <f t="shared" si="1"/>
        <v>1.209976919873584E-2</v>
      </c>
      <c r="F65" s="3">
        <v>20.809999465942383</v>
      </c>
      <c r="G65" s="50">
        <v>0.87406712770462036</v>
      </c>
      <c r="I65" s="3">
        <v>19.770000457763672</v>
      </c>
      <c r="J65" s="4">
        <v>0.38073432445526123</v>
      </c>
      <c r="L65" s="3">
        <v>19.329999923706055</v>
      </c>
      <c r="M65" s="49">
        <v>0.90525358915328979</v>
      </c>
      <c r="O65" s="3">
        <v>19.729999542236328</v>
      </c>
    </row>
    <row r="66" spans="1:15" x14ac:dyDescent="0.25">
      <c r="A66" s="1">
        <v>43266.594443692127</v>
      </c>
      <c r="B66">
        <v>126</v>
      </c>
      <c r="C66">
        <f t="shared" si="0"/>
        <v>2.1</v>
      </c>
      <c r="D66" s="2">
        <v>0.66603380441665649</v>
      </c>
      <c r="E66" s="30">
        <f t="shared" si="1"/>
        <v>1.2098191937507623E-2</v>
      </c>
      <c r="F66" s="3">
        <v>20.850000381469727</v>
      </c>
      <c r="G66" s="50">
        <v>0.87406712770462036</v>
      </c>
      <c r="I66" s="3">
        <v>19.770000457763672</v>
      </c>
      <c r="J66" s="4">
        <v>0.38073432445526123</v>
      </c>
      <c r="L66" s="3">
        <v>19.329999923706055</v>
      </c>
      <c r="M66" s="49">
        <v>0.90525358915328979</v>
      </c>
      <c r="O66" s="3">
        <v>19.729999542236328</v>
      </c>
    </row>
    <row r="67" spans="1:15" x14ac:dyDescent="0.25">
      <c r="A67" s="1">
        <v>43266.595832523148</v>
      </c>
      <c r="B67">
        <v>128</v>
      </c>
      <c r="C67">
        <f t="shared" si="0"/>
        <v>2.1333333333333333</v>
      </c>
      <c r="D67" s="2">
        <v>0.66715806722640991</v>
      </c>
      <c r="E67" s="30">
        <f t="shared" si="1"/>
        <v>1.2006092624626961E-2</v>
      </c>
      <c r="F67" s="3">
        <v>20.690000534057617</v>
      </c>
      <c r="G67" s="50">
        <v>0.87259972095489502</v>
      </c>
      <c r="I67" s="3">
        <v>19.690000534057617</v>
      </c>
      <c r="J67" s="4">
        <v>0.37665686011314392</v>
      </c>
      <c r="L67" s="3">
        <v>19.25</v>
      </c>
      <c r="M67" s="49">
        <v>0.90392827987670898</v>
      </c>
      <c r="O67" s="3">
        <v>19.649999618530273</v>
      </c>
    </row>
    <row r="68" spans="1:15" x14ac:dyDescent="0.25">
      <c r="A68" s="1">
        <v>43266.597221354168</v>
      </c>
      <c r="B68">
        <v>130</v>
      </c>
      <c r="C68">
        <f t="shared" ref="C68:C131" si="5">B68/60</f>
        <v>2.1666666666666665</v>
      </c>
      <c r="D68" s="2">
        <v>0.67377007007598877</v>
      </c>
      <c r="E68" s="30">
        <f t="shared" ref="E68:E131" si="6">0.001*EXP(31.37-6014.79/(F68+273.15)-0.00792*(F68+273.15))/(F68+273.15)*D68</f>
        <v>1.2012358074456971E-2</v>
      </c>
      <c r="F68" s="3">
        <v>20.530000686645508</v>
      </c>
      <c r="G68" s="50">
        <v>0.87912672758102417</v>
      </c>
      <c r="I68" s="3">
        <v>19.569999694824219</v>
      </c>
      <c r="J68" s="4">
        <v>0.37759655714035034</v>
      </c>
      <c r="L68" s="3">
        <v>19.209999084472656</v>
      </c>
      <c r="M68" s="49">
        <v>0.90617650747299194</v>
      </c>
      <c r="O68" s="3">
        <v>19.610000610351563</v>
      </c>
    </row>
    <row r="69" spans="1:15" x14ac:dyDescent="0.25">
      <c r="A69" s="1">
        <v>43266.598610185189</v>
      </c>
      <c r="B69">
        <v>132</v>
      </c>
      <c r="C69">
        <f t="shared" si="5"/>
        <v>2.2000000000000002</v>
      </c>
      <c r="D69" s="2">
        <v>0.71814221143722534</v>
      </c>
      <c r="E69" s="30">
        <f t="shared" si="6"/>
        <v>1.2893468465467947E-2</v>
      </c>
      <c r="F69" s="3">
        <v>20.649999618530273</v>
      </c>
      <c r="G69" s="50">
        <v>0.88060110807418823</v>
      </c>
      <c r="I69" s="3">
        <v>19.649999618530273</v>
      </c>
      <c r="J69" s="4">
        <v>0.37759655714035034</v>
      </c>
      <c r="L69" s="3">
        <v>19.209999084472656</v>
      </c>
      <c r="M69" s="49">
        <v>0.90976005792617798</v>
      </c>
      <c r="O69" s="3">
        <v>19.649999618530273</v>
      </c>
    </row>
    <row r="70" spans="1:15" x14ac:dyDescent="0.25">
      <c r="A70" s="1">
        <v>43266.599999016202</v>
      </c>
      <c r="B70">
        <v>134</v>
      </c>
      <c r="C70">
        <f t="shared" si="5"/>
        <v>2.2333333333333334</v>
      </c>
      <c r="D70" s="2">
        <v>0.81230741739273071</v>
      </c>
      <c r="E70" s="30">
        <f t="shared" si="6"/>
        <v>1.4381072451031009E-2</v>
      </c>
      <c r="F70" s="3">
        <v>20.409999847412109</v>
      </c>
      <c r="G70" s="50">
        <v>0.89448392391204834</v>
      </c>
      <c r="I70" s="3">
        <v>19.610000610351563</v>
      </c>
      <c r="J70" s="4">
        <v>0.3711223304271698</v>
      </c>
      <c r="L70" s="3">
        <v>18.969999313354492</v>
      </c>
      <c r="M70" s="49">
        <v>0.92371541261672974</v>
      </c>
      <c r="O70" s="3">
        <v>19.610000610351563</v>
      </c>
    </row>
    <row r="71" spans="1:15" x14ac:dyDescent="0.25">
      <c r="A71" s="1">
        <v>43266.601387847222</v>
      </c>
      <c r="B71">
        <v>136</v>
      </c>
      <c r="C71">
        <f t="shared" si="5"/>
        <v>2.2666666666666666</v>
      </c>
      <c r="D71" s="2">
        <v>0.83988314867019653</v>
      </c>
      <c r="E71" s="30">
        <f t="shared" si="6"/>
        <v>1.4593307366165554E-2</v>
      </c>
      <c r="F71" s="3">
        <v>20.090000152587891</v>
      </c>
      <c r="G71" s="50">
        <v>0.90481632947921753</v>
      </c>
      <c r="I71" s="3">
        <v>19.530000686645508</v>
      </c>
      <c r="J71" s="4">
        <v>0.37391379475593567</v>
      </c>
      <c r="L71" s="3">
        <v>18.850000381469727</v>
      </c>
      <c r="M71" s="49">
        <v>0.93187433481216431</v>
      </c>
      <c r="O71" s="3">
        <v>19.569999694824219</v>
      </c>
    </row>
    <row r="72" spans="1:15" x14ac:dyDescent="0.25">
      <c r="A72" s="1">
        <v>43266.602776678243</v>
      </c>
      <c r="B72">
        <v>138</v>
      </c>
      <c r="C72">
        <f t="shared" si="5"/>
        <v>2.2999999999999998</v>
      </c>
      <c r="D72" s="2">
        <v>0.80812579393386841</v>
      </c>
      <c r="E72" s="30">
        <f t="shared" si="6"/>
        <v>1.3910350608320562E-2</v>
      </c>
      <c r="F72" s="3">
        <v>19.930000305175781</v>
      </c>
      <c r="G72" s="50">
        <v>0.90932762622833252</v>
      </c>
      <c r="I72" s="3">
        <v>19.450000762939453</v>
      </c>
      <c r="J72" s="4">
        <v>0.37205022573471069</v>
      </c>
      <c r="L72" s="3">
        <v>18.930000305175781</v>
      </c>
      <c r="M72" s="49">
        <v>0.93187433481216431</v>
      </c>
      <c r="O72" s="3">
        <v>19.569999694824219</v>
      </c>
    </row>
    <row r="73" spans="1:15" x14ac:dyDescent="0.25">
      <c r="A73" s="1">
        <v>43266.604165509256</v>
      </c>
      <c r="B73">
        <v>140</v>
      </c>
      <c r="C73">
        <f t="shared" si="5"/>
        <v>2.3333333333333335</v>
      </c>
      <c r="D73" s="2">
        <v>0.72101378440856934</v>
      </c>
      <c r="E73" s="30">
        <f t="shared" si="6"/>
        <v>1.2616294698210125E-2</v>
      </c>
      <c r="F73" s="3">
        <v>20.209999084472656</v>
      </c>
      <c r="G73" s="50">
        <v>0.89894092082977295</v>
      </c>
      <c r="I73" s="3">
        <v>19.530000686645508</v>
      </c>
      <c r="J73" s="4">
        <v>0.36975598335266113</v>
      </c>
      <c r="L73" s="3">
        <v>19.290000915527344</v>
      </c>
      <c r="M73" s="49">
        <v>0.92495566606521606</v>
      </c>
      <c r="O73" s="3">
        <v>19.690000534057617</v>
      </c>
    </row>
    <row r="74" spans="1:15" x14ac:dyDescent="0.25">
      <c r="A74" s="1">
        <v>43266.605554340276</v>
      </c>
      <c r="B74">
        <v>142</v>
      </c>
      <c r="C74">
        <f t="shared" si="5"/>
        <v>2.3666666666666667</v>
      </c>
      <c r="D74" s="2">
        <v>0.69793260097503662</v>
      </c>
      <c r="E74" s="30">
        <f t="shared" si="6"/>
        <v>1.2501406570013533E-2</v>
      </c>
      <c r="F74" s="3">
        <v>20.610000610351563</v>
      </c>
      <c r="G74" s="50">
        <v>0.89005166292190552</v>
      </c>
      <c r="I74" s="3">
        <v>19.690000534057617</v>
      </c>
      <c r="J74" s="4">
        <v>0.3719976544380188</v>
      </c>
      <c r="L74" s="3">
        <v>19.450000762939453</v>
      </c>
      <c r="M74" s="49">
        <v>0.91458678245544434</v>
      </c>
      <c r="O74" s="3">
        <v>19.770000457763672</v>
      </c>
    </row>
    <row r="75" spans="1:15" x14ac:dyDescent="0.25">
      <c r="A75" s="1">
        <v>43266.606943171297</v>
      </c>
      <c r="B75">
        <v>144</v>
      </c>
      <c r="C75">
        <f t="shared" si="5"/>
        <v>2.4</v>
      </c>
      <c r="D75" s="2">
        <v>0.68600338697433472</v>
      </c>
      <c r="E75" s="30">
        <f t="shared" si="6"/>
        <v>1.2490000157798912E-2</v>
      </c>
      <c r="F75" s="3">
        <v>20.889999389648438</v>
      </c>
      <c r="G75" s="50">
        <v>0.88702100515365601</v>
      </c>
      <c r="I75" s="3">
        <v>19.850000381469727</v>
      </c>
      <c r="J75" s="4">
        <v>0.37107360363006592</v>
      </c>
      <c r="L75" s="3">
        <v>19.489999771118164</v>
      </c>
      <c r="M75" s="49">
        <v>0.91006052494049072</v>
      </c>
      <c r="O75" s="3">
        <v>19.850000381469727</v>
      </c>
    </row>
    <row r="76" spans="1:15" x14ac:dyDescent="0.25">
      <c r="A76" s="1">
        <v>43266.608332002317</v>
      </c>
      <c r="B76">
        <v>146</v>
      </c>
      <c r="C76">
        <f t="shared" si="5"/>
        <v>2.4333333333333331</v>
      </c>
      <c r="D76" s="2">
        <v>0.67726218700408936</v>
      </c>
      <c r="E76" s="30">
        <f t="shared" si="6"/>
        <v>1.238842427433726E-2</v>
      </c>
      <c r="F76" s="3">
        <v>20.969999313354492</v>
      </c>
      <c r="G76" s="50">
        <v>0.88126111030578613</v>
      </c>
      <c r="I76" s="3">
        <v>19.850000381469727</v>
      </c>
      <c r="J76" s="4">
        <v>0.37107360363006592</v>
      </c>
      <c r="L76" s="3">
        <v>19.489999771118164</v>
      </c>
      <c r="M76" s="49">
        <v>0.90430063009262085</v>
      </c>
      <c r="O76" s="3">
        <v>19.850000381469727</v>
      </c>
    </row>
    <row r="77" spans="1:15" x14ac:dyDescent="0.25">
      <c r="A77" s="1">
        <v>43266.60972083333</v>
      </c>
      <c r="B77">
        <v>148</v>
      </c>
      <c r="C77">
        <f t="shared" si="5"/>
        <v>2.4666666666666668</v>
      </c>
      <c r="D77" s="2">
        <v>0.68564599752426147</v>
      </c>
      <c r="E77" s="30">
        <f t="shared" si="6"/>
        <v>1.23965021576015E-2</v>
      </c>
      <c r="F77" s="3">
        <v>20.770000457763672</v>
      </c>
      <c r="G77" s="50">
        <v>0.88564413785934448</v>
      </c>
      <c r="I77" s="3">
        <v>19.770000457763672</v>
      </c>
      <c r="J77" s="4">
        <v>0.37385353446006775</v>
      </c>
      <c r="L77" s="3">
        <v>19.370000839233398</v>
      </c>
      <c r="M77" s="49">
        <v>0.90879827737808228</v>
      </c>
      <c r="O77" s="3">
        <v>19.770000457763672</v>
      </c>
    </row>
    <row r="78" spans="1:15" x14ac:dyDescent="0.25">
      <c r="A78" s="1">
        <v>43266.611109664351</v>
      </c>
      <c r="B78">
        <v>150</v>
      </c>
      <c r="C78">
        <f t="shared" si="5"/>
        <v>2.5</v>
      </c>
      <c r="D78" s="2">
        <v>0.69073224067687988</v>
      </c>
      <c r="E78" s="30">
        <f t="shared" si="6"/>
        <v>1.240135201832215E-2</v>
      </c>
      <c r="F78" s="3">
        <v>20.649999618530273</v>
      </c>
      <c r="G78" s="50">
        <v>0.88423436880111694</v>
      </c>
      <c r="I78" s="3">
        <v>19.690000534057617</v>
      </c>
      <c r="J78" s="4">
        <v>0.37478536367416382</v>
      </c>
      <c r="L78" s="3">
        <v>19.329999923706055</v>
      </c>
      <c r="M78" s="49">
        <v>0.91105645895004272</v>
      </c>
      <c r="O78" s="3">
        <v>19.729999542236328</v>
      </c>
    </row>
    <row r="79" spans="1:15" x14ac:dyDescent="0.25">
      <c r="A79" s="1">
        <v>43266.612498495371</v>
      </c>
      <c r="B79">
        <v>152</v>
      </c>
      <c r="C79">
        <f t="shared" si="5"/>
        <v>2.5333333333333332</v>
      </c>
      <c r="D79" s="2">
        <v>0.68564599752426147</v>
      </c>
      <c r="E79" s="30">
        <f t="shared" si="6"/>
        <v>1.23965021576015E-2</v>
      </c>
      <c r="F79" s="3">
        <v>20.770000457763672</v>
      </c>
      <c r="G79" s="50">
        <v>0.88204193115234375</v>
      </c>
      <c r="I79" s="3">
        <v>19.729999542236328</v>
      </c>
      <c r="J79" s="4">
        <v>0.37292429804801941</v>
      </c>
      <c r="L79" s="3">
        <v>19.409999847412109</v>
      </c>
      <c r="M79" s="49">
        <v>0.91105645895004272</v>
      </c>
      <c r="O79" s="3">
        <v>19.729999542236328</v>
      </c>
    </row>
    <row r="80" spans="1:15" x14ac:dyDescent="0.25">
      <c r="A80" s="1">
        <v>43266.613887326392</v>
      </c>
      <c r="B80">
        <v>154</v>
      </c>
      <c r="C80">
        <f t="shared" si="5"/>
        <v>2.5666666666666669</v>
      </c>
      <c r="D80" s="2">
        <v>0.68263727426528931</v>
      </c>
      <c r="E80" s="30">
        <f t="shared" si="6"/>
        <v>1.2486744928850529E-2</v>
      </c>
      <c r="F80" s="3">
        <v>20.969999313354492</v>
      </c>
      <c r="G80" s="50">
        <v>0.88126111030578613</v>
      </c>
      <c r="I80" s="3">
        <v>19.850000381469727</v>
      </c>
      <c r="J80" s="4">
        <v>0.37107360363006592</v>
      </c>
      <c r="L80" s="3">
        <v>19.489999771118164</v>
      </c>
      <c r="M80" s="49">
        <v>0.90654629468917847</v>
      </c>
      <c r="O80" s="3">
        <v>19.809999465942383</v>
      </c>
    </row>
    <row r="81" spans="1:15" x14ac:dyDescent="0.25">
      <c r="A81" s="1">
        <v>43266.615276157405</v>
      </c>
      <c r="B81">
        <v>156</v>
      </c>
      <c r="C81">
        <f t="shared" si="5"/>
        <v>2.6</v>
      </c>
      <c r="D81" s="2">
        <v>0.68632310628890991</v>
      </c>
      <c r="E81" s="30">
        <f t="shared" si="6"/>
        <v>1.2583427013653805E-2</v>
      </c>
      <c r="F81" s="3">
        <v>21.010000228881836</v>
      </c>
      <c r="G81" s="50">
        <v>0.88126111030578613</v>
      </c>
      <c r="I81" s="3">
        <v>19.850000381469727</v>
      </c>
      <c r="J81" s="4">
        <v>0.37107360363006592</v>
      </c>
      <c r="L81" s="3">
        <v>19.489999771118164</v>
      </c>
      <c r="M81" s="49">
        <v>0.90430063009262085</v>
      </c>
      <c r="O81" s="3">
        <v>19.850000381469727</v>
      </c>
    </row>
    <row r="82" spans="1:15" x14ac:dyDescent="0.25">
      <c r="A82" s="1">
        <v>43266.616664988425</v>
      </c>
      <c r="B82">
        <v>158</v>
      </c>
      <c r="C82">
        <f t="shared" si="5"/>
        <v>2.6333333333333333</v>
      </c>
      <c r="D82" s="2">
        <v>0.69852328300476074</v>
      </c>
      <c r="E82" s="30">
        <f t="shared" si="6"/>
        <v>1.2688348090696714E-2</v>
      </c>
      <c r="F82" s="3">
        <v>20.850000381469727</v>
      </c>
      <c r="G82" s="50">
        <v>0.88344955444335938</v>
      </c>
      <c r="I82" s="3">
        <v>19.809999465942383</v>
      </c>
      <c r="J82" s="4">
        <v>0.3719976544380188</v>
      </c>
      <c r="L82" s="3">
        <v>19.450000762939453</v>
      </c>
      <c r="M82" s="49">
        <v>0.90654629468917847</v>
      </c>
      <c r="O82" s="3">
        <v>19.809999465942383</v>
      </c>
    </row>
    <row r="83" spans="1:15" x14ac:dyDescent="0.25">
      <c r="A83" s="1">
        <v>43266.618053819446</v>
      </c>
      <c r="B83">
        <v>160</v>
      </c>
      <c r="C83">
        <f t="shared" si="5"/>
        <v>2.6666666666666665</v>
      </c>
      <c r="D83" s="2">
        <v>0.71461194753646851</v>
      </c>
      <c r="E83" s="30">
        <f t="shared" si="6"/>
        <v>1.2890106060924816E-2</v>
      </c>
      <c r="F83" s="3">
        <v>20.729999542236328</v>
      </c>
      <c r="G83" s="50">
        <v>0.88784486055374146</v>
      </c>
      <c r="I83" s="3">
        <v>19.729999542236328</v>
      </c>
      <c r="J83" s="4">
        <v>0.37292429804801941</v>
      </c>
      <c r="L83" s="3">
        <v>19.409999847412109</v>
      </c>
      <c r="M83" s="49">
        <v>0.90879827737808228</v>
      </c>
      <c r="O83" s="3">
        <v>19.770000457763672</v>
      </c>
    </row>
    <row r="84" spans="1:15" x14ac:dyDescent="0.25">
      <c r="A84" s="1">
        <v>43266.619442650466</v>
      </c>
      <c r="B84">
        <v>162</v>
      </c>
      <c r="C84">
        <f t="shared" si="5"/>
        <v>2.7</v>
      </c>
      <c r="D84" s="2">
        <v>0.72738593816757202</v>
      </c>
      <c r="E84" s="30">
        <f t="shared" si="6"/>
        <v>1.3181861492142063E-2</v>
      </c>
      <c r="F84" s="3">
        <v>20.809999465942383</v>
      </c>
      <c r="G84" s="50">
        <v>0.89143270254135132</v>
      </c>
      <c r="I84" s="3">
        <v>19.770000457763672</v>
      </c>
      <c r="J84" s="4">
        <v>0.37107360363006592</v>
      </c>
      <c r="L84" s="3">
        <v>19.489999771118164</v>
      </c>
      <c r="M84" s="49">
        <v>0.91232049465179443</v>
      </c>
      <c r="O84" s="3">
        <v>19.809999465942383</v>
      </c>
    </row>
    <row r="85" spans="1:15" x14ac:dyDescent="0.25">
      <c r="A85" s="1">
        <v>43266.620831481479</v>
      </c>
      <c r="B85">
        <v>164</v>
      </c>
      <c r="C85">
        <f t="shared" si="5"/>
        <v>2.7333333333333334</v>
      </c>
      <c r="D85" s="2">
        <v>0.72030782699584961</v>
      </c>
      <c r="E85" s="30">
        <f t="shared" si="6"/>
        <v>1.3268125880613024E-2</v>
      </c>
      <c r="F85" s="3">
        <v>21.090000152587891</v>
      </c>
      <c r="G85" s="50">
        <v>0.88836520910263062</v>
      </c>
      <c r="I85" s="3">
        <v>19.930000305175781</v>
      </c>
      <c r="J85" s="4">
        <v>0.37323489785194397</v>
      </c>
      <c r="L85" s="3">
        <v>19.649999618530273</v>
      </c>
      <c r="M85" s="49">
        <v>0.91129076480865479</v>
      </c>
      <c r="O85" s="3">
        <v>19.930000305175781</v>
      </c>
    </row>
    <row r="86" spans="1:15" x14ac:dyDescent="0.25">
      <c r="A86" s="1">
        <v>43266.6222203125</v>
      </c>
      <c r="B86">
        <v>166</v>
      </c>
      <c r="C86">
        <f t="shared" si="5"/>
        <v>2.7666666666666666</v>
      </c>
      <c r="D86" s="2">
        <v>0.70798563957214355</v>
      </c>
      <c r="E86" s="30">
        <f t="shared" si="6"/>
        <v>1.3162983240482458E-2</v>
      </c>
      <c r="F86" s="3">
        <v>21.25</v>
      </c>
      <c r="G86" s="50">
        <v>0.88528227806091309</v>
      </c>
      <c r="I86" s="3">
        <v>20.090000152587891</v>
      </c>
      <c r="J86" s="4">
        <v>0.37230920791625977</v>
      </c>
      <c r="L86" s="3">
        <v>19.690000534057617</v>
      </c>
      <c r="M86" s="49">
        <v>0.90903544425964355</v>
      </c>
      <c r="O86" s="3">
        <v>19.969999313354492</v>
      </c>
    </row>
    <row r="87" spans="1:15" x14ac:dyDescent="0.25">
      <c r="A87" s="1">
        <v>43266.62360914352</v>
      </c>
      <c r="B87">
        <v>168</v>
      </c>
      <c r="C87">
        <f t="shared" si="5"/>
        <v>2.8</v>
      </c>
      <c r="D87" s="2">
        <v>0.7132183313369751</v>
      </c>
      <c r="E87" s="30">
        <f t="shared" si="6"/>
        <v>1.3168127096227033E-2</v>
      </c>
      <c r="F87" s="3">
        <v>21.129999160766602</v>
      </c>
      <c r="G87" s="50">
        <v>0.88178771734237671</v>
      </c>
      <c r="I87" s="3">
        <v>20.049999237060547</v>
      </c>
      <c r="J87" s="4">
        <v>0.37323489785194397</v>
      </c>
      <c r="L87" s="3">
        <v>19.649999618530273</v>
      </c>
      <c r="M87" s="49">
        <v>0.90903544425964355</v>
      </c>
      <c r="O87" s="3">
        <v>19.969999313354492</v>
      </c>
    </row>
    <row r="88" spans="1:15" x14ac:dyDescent="0.25">
      <c r="A88" s="1">
        <v>43266.624997974533</v>
      </c>
      <c r="B88">
        <v>170</v>
      </c>
      <c r="C88">
        <f t="shared" si="5"/>
        <v>2.8333333333333335</v>
      </c>
      <c r="D88" s="2">
        <v>0.72026300430297852</v>
      </c>
      <c r="E88" s="30">
        <f t="shared" si="6"/>
        <v>1.3174991691009944E-2</v>
      </c>
      <c r="F88" s="3">
        <v>20.969999313354492</v>
      </c>
      <c r="G88" s="50">
        <v>0.88616663217544556</v>
      </c>
      <c r="I88" s="3">
        <v>19.969999313354492</v>
      </c>
      <c r="J88" s="4">
        <v>0.37416321039199829</v>
      </c>
      <c r="L88" s="3">
        <v>19.610000610351563</v>
      </c>
      <c r="M88" s="49">
        <v>0.90903544425964355</v>
      </c>
      <c r="O88" s="3">
        <v>19.969999313354492</v>
      </c>
    </row>
    <row r="89" spans="1:15" x14ac:dyDescent="0.25">
      <c r="A89" s="1">
        <v>43266.626386805554</v>
      </c>
      <c r="B89">
        <v>172</v>
      </c>
      <c r="C89">
        <f t="shared" si="5"/>
        <v>2.8666666666666667</v>
      </c>
      <c r="D89" s="2">
        <v>0.72381460666656494</v>
      </c>
      <c r="E89" s="30">
        <f t="shared" si="6"/>
        <v>1.3178425534247081E-2</v>
      </c>
      <c r="F89" s="3">
        <v>20.889999389648438</v>
      </c>
      <c r="G89" s="50">
        <v>0.88836520910263062</v>
      </c>
      <c r="I89" s="3">
        <v>19.930000305175781</v>
      </c>
      <c r="J89" s="4">
        <v>0.37509408593177795</v>
      </c>
      <c r="L89" s="3">
        <v>19.569999694824219</v>
      </c>
      <c r="M89" s="49">
        <v>0.91355240345001221</v>
      </c>
      <c r="O89" s="3">
        <v>19.889999389648438</v>
      </c>
    </row>
    <row r="90" spans="1:15" x14ac:dyDescent="0.25">
      <c r="A90" s="1">
        <v>43266.627775636574</v>
      </c>
      <c r="B90">
        <v>174</v>
      </c>
      <c r="C90">
        <f t="shared" si="5"/>
        <v>2.9</v>
      </c>
      <c r="D90" s="2">
        <v>0.72018289566040039</v>
      </c>
      <c r="E90" s="30">
        <f t="shared" si="6"/>
        <v>1.3081784804362482E-2</v>
      </c>
      <c r="F90" s="3">
        <v>20.850000381469727</v>
      </c>
      <c r="G90" s="50">
        <v>0.88836520910263062</v>
      </c>
      <c r="I90" s="3">
        <v>19.930000305175781</v>
      </c>
      <c r="J90" s="4">
        <v>0.37416321039199829</v>
      </c>
      <c r="L90" s="3">
        <v>19.610000610351563</v>
      </c>
      <c r="M90" s="49">
        <v>0.91355240345001221</v>
      </c>
      <c r="O90" s="3">
        <v>19.889999389648438</v>
      </c>
    </row>
    <row r="91" spans="1:15" x14ac:dyDescent="0.25">
      <c r="A91" s="1">
        <v>43266.629164467595</v>
      </c>
      <c r="B91">
        <v>176</v>
      </c>
      <c r="C91">
        <f t="shared" si="5"/>
        <v>2.9333333333333331</v>
      </c>
      <c r="D91" s="2">
        <v>0.71673089265823364</v>
      </c>
      <c r="E91" s="30">
        <f t="shared" si="6"/>
        <v>1.3171557787570261E-2</v>
      </c>
      <c r="F91" s="3">
        <v>21.049999237060547</v>
      </c>
      <c r="G91" s="50">
        <v>0.88967716693878174</v>
      </c>
      <c r="I91" s="3">
        <v>20.010000228881836</v>
      </c>
      <c r="J91" s="4">
        <v>0.37230920791625977</v>
      </c>
      <c r="L91" s="3">
        <v>19.690000534057617</v>
      </c>
      <c r="M91" s="49">
        <v>0.91129076480865479</v>
      </c>
      <c r="O91" s="3">
        <v>19.930000305175781</v>
      </c>
    </row>
    <row r="92" spans="1:15" x14ac:dyDescent="0.25">
      <c r="A92" s="1">
        <v>43266.630553298608</v>
      </c>
      <c r="B92">
        <v>178</v>
      </c>
      <c r="C92">
        <f t="shared" si="5"/>
        <v>2.9666666666666668</v>
      </c>
      <c r="D92" s="2">
        <v>0.70625102519989014</v>
      </c>
      <c r="E92" s="30">
        <f t="shared" si="6"/>
        <v>1.3161270136802551E-2</v>
      </c>
      <c r="F92" s="3">
        <v>21.290000915527344</v>
      </c>
      <c r="G92" s="50">
        <v>0.88309395313262939</v>
      </c>
      <c r="I92" s="3">
        <v>20.129999160766602</v>
      </c>
      <c r="J92" s="4">
        <v>0.37532171607017517</v>
      </c>
      <c r="L92" s="3">
        <v>19.809999465942383</v>
      </c>
      <c r="M92" s="49">
        <v>0.91023248434066772</v>
      </c>
      <c r="O92" s="3">
        <v>20.049999237060547</v>
      </c>
    </row>
    <row r="93" spans="1:15" x14ac:dyDescent="0.25">
      <c r="A93" s="1">
        <v>43266.631942129628</v>
      </c>
      <c r="B93">
        <v>180</v>
      </c>
      <c r="C93">
        <f t="shared" si="5"/>
        <v>3</v>
      </c>
      <c r="D93" s="2">
        <v>0.70279610157012939</v>
      </c>
      <c r="E93" s="30">
        <f t="shared" si="6"/>
        <v>1.3157843423706801E-2</v>
      </c>
      <c r="F93" s="3">
        <v>21.370000839233398</v>
      </c>
      <c r="G93" s="50">
        <v>0.88436847925186157</v>
      </c>
      <c r="I93" s="3">
        <v>20.209999084472656</v>
      </c>
      <c r="J93" s="4">
        <v>0.37532171607017517</v>
      </c>
      <c r="L93" s="3">
        <v>19.809999465942383</v>
      </c>
      <c r="M93" s="49">
        <v>0.90798181295394897</v>
      </c>
      <c r="O93" s="3">
        <v>20.090000152587891</v>
      </c>
    </row>
    <row r="94" spans="1:15" x14ac:dyDescent="0.25">
      <c r="A94" s="1">
        <v>43266.633330960649</v>
      </c>
      <c r="B94">
        <v>182</v>
      </c>
      <c r="C94">
        <f t="shared" si="5"/>
        <v>3.0333333333333332</v>
      </c>
      <c r="D94" s="2">
        <v>0.70098048448562622</v>
      </c>
      <c r="E94" s="30">
        <f t="shared" si="6"/>
        <v>1.3063051504004374E-2</v>
      </c>
      <c r="F94" s="3">
        <v>21.290000915527344</v>
      </c>
      <c r="G94" s="50">
        <v>0.88309395313262939</v>
      </c>
      <c r="I94" s="3">
        <v>20.129999160766602</v>
      </c>
      <c r="J94" s="4">
        <v>0.37046551704406738</v>
      </c>
      <c r="L94" s="3">
        <v>19.770000457763672</v>
      </c>
      <c r="M94" s="49">
        <v>0.91023248434066772</v>
      </c>
      <c r="O94" s="3">
        <v>20.049999237060547</v>
      </c>
    </row>
    <row r="95" spans="1:15" x14ac:dyDescent="0.25">
      <c r="A95" s="1">
        <v>43266.634719791669</v>
      </c>
      <c r="B95">
        <v>184</v>
      </c>
      <c r="C95">
        <f t="shared" si="5"/>
        <v>3.0666666666666669</v>
      </c>
      <c r="D95" s="2">
        <v>0.70789581537246704</v>
      </c>
      <c r="E95" s="30">
        <f t="shared" si="6"/>
        <v>1.3069857655281852E-2</v>
      </c>
      <c r="F95" s="3">
        <v>21.129999160766602</v>
      </c>
      <c r="G95" s="50">
        <v>0.88528227806091309</v>
      </c>
      <c r="I95" s="3">
        <v>20.090000152587891</v>
      </c>
      <c r="J95" s="4">
        <v>0.3713860809803009</v>
      </c>
      <c r="L95" s="3">
        <v>19.729999542236328</v>
      </c>
      <c r="M95" s="49">
        <v>0.90678632259368896</v>
      </c>
      <c r="O95" s="3">
        <v>20.010000228881836</v>
      </c>
    </row>
    <row r="96" spans="1:15" x14ac:dyDescent="0.25">
      <c r="A96" s="1">
        <v>43266.636108622683</v>
      </c>
      <c r="B96">
        <v>186</v>
      </c>
      <c r="C96">
        <f t="shared" si="5"/>
        <v>3.1</v>
      </c>
      <c r="D96" s="2">
        <v>0.70068472623825073</v>
      </c>
      <c r="E96" s="30">
        <f t="shared" si="6"/>
        <v>1.2876673040122162E-2</v>
      </c>
      <c r="F96" s="3">
        <v>21.049999237060547</v>
      </c>
      <c r="G96" s="50">
        <v>0.88397413492202759</v>
      </c>
      <c r="I96" s="3">
        <v>20.010000228881836</v>
      </c>
      <c r="J96" s="4">
        <v>0.37230920791625977</v>
      </c>
      <c r="L96" s="3">
        <v>19.690000534057617</v>
      </c>
      <c r="M96" s="49">
        <v>0.90903544425964355</v>
      </c>
      <c r="O96" s="3">
        <v>19.969999313354492</v>
      </c>
    </row>
    <row r="97" spans="1:15" x14ac:dyDescent="0.25">
      <c r="A97" s="1">
        <v>43266.637497453703</v>
      </c>
      <c r="B97">
        <v>188</v>
      </c>
      <c r="C97">
        <f t="shared" si="5"/>
        <v>3.1333333333333333</v>
      </c>
      <c r="D97" s="2">
        <v>0.69876259565353394</v>
      </c>
      <c r="E97" s="30">
        <f t="shared" si="6"/>
        <v>1.2781707982673602E-2</v>
      </c>
      <c r="F97" s="3">
        <v>20.969999313354492</v>
      </c>
      <c r="G97" s="50">
        <v>0.88616663217544556</v>
      </c>
      <c r="I97" s="3">
        <v>19.969999313354492</v>
      </c>
      <c r="J97" s="4">
        <v>0.37323489785194397</v>
      </c>
      <c r="L97" s="3">
        <v>19.649999618530273</v>
      </c>
      <c r="M97" s="49">
        <v>0.90903544425964355</v>
      </c>
      <c r="O97" s="3">
        <v>19.969999313354492</v>
      </c>
    </row>
    <row r="98" spans="1:15" x14ac:dyDescent="0.25">
      <c r="A98" s="1">
        <v>43266.638886284723</v>
      </c>
      <c r="B98">
        <v>190</v>
      </c>
      <c r="C98">
        <f t="shared" si="5"/>
        <v>3.1666666666666665</v>
      </c>
      <c r="D98" s="2">
        <v>0.69680660963058472</v>
      </c>
      <c r="E98" s="30">
        <f t="shared" si="6"/>
        <v>1.2686693432560174E-2</v>
      </c>
      <c r="F98" s="3">
        <v>20.889999389648438</v>
      </c>
      <c r="G98" s="50">
        <v>0.88836520910263062</v>
      </c>
      <c r="I98" s="3">
        <v>19.930000305175781</v>
      </c>
      <c r="J98" s="4">
        <v>0.37416321039199829</v>
      </c>
      <c r="L98" s="3">
        <v>19.610000610351563</v>
      </c>
      <c r="M98" s="49">
        <v>0.91129076480865479</v>
      </c>
      <c r="O98" s="3">
        <v>19.930000305175781</v>
      </c>
    </row>
    <row r="99" spans="1:15" x14ac:dyDescent="0.25">
      <c r="A99" s="1">
        <v>43266.640275115744</v>
      </c>
      <c r="B99">
        <v>192</v>
      </c>
      <c r="C99">
        <f t="shared" si="5"/>
        <v>3.2</v>
      </c>
      <c r="D99" s="2">
        <v>0.80189281702041626</v>
      </c>
      <c r="E99" s="30">
        <f t="shared" si="6"/>
        <v>1.4464470537500275E-2</v>
      </c>
      <c r="F99" s="3">
        <v>20.729999542236328</v>
      </c>
      <c r="G99" s="50">
        <v>0.89631557464599609</v>
      </c>
      <c r="I99" s="3">
        <v>19.889999389648438</v>
      </c>
      <c r="J99" s="4">
        <v>0.37292429804801941</v>
      </c>
      <c r="L99" s="3">
        <v>19.409999847412109</v>
      </c>
      <c r="M99" s="49">
        <v>0.91929805278778076</v>
      </c>
      <c r="O99" s="3">
        <v>19.889999389648438</v>
      </c>
    </row>
    <row r="100" spans="1:15" x14ac:dyDescent="0.25">
      <c r="A100" s="1">
        <v>43266.641663946757</v>
      </c>
      <c r="B100">
        <v>194</v>
      </c>
      <c r="C100">
        <f t="shared" si="5"/>
        <v>3.2333333333333334</v>
      </c>
      <c r="D100" s="2">
        <v>0.84360462427139282</v>
      </c>
      <c r="E100" s="30">
        <f t="shared" si="6"/>
        <v>1.497012333488372E-2</v>
      </c>
      <c r="F100" s="3">
        <v>20.450000762939453</v>
      </c>
      <c r="G100" s="50">
        <v>0.91232049465179443</v>
      </c>
      <c r="I100" s="3">
        <v>19.809999465942383</v>
      </c>
      <c r="J100" s="4">
        <v>0.37160295248031616</v>
      </c>
      <c r="L100" s="3">
        <v>19.209999084472656</v>
      </c>
      <c r="M100" s="49">
        <v>0.92964303493499756</v>
      </c>
      <c r="O100" s="3">
        <v>19.809999465942383</v>
      </c>
    </row>
    <row r="101" spans="1:15" x14ac:dyDescent="0.25">
      <c r="A101" s="1">
        <v>43266.643052777777</v>
      </c>
      <c r="B101">
        <v>196</v>
      </c>
      <c r="C101">
        <f t="shared" si="5"/>
        <v>3.2666666666666666</v>
      </c>
      <c r="D101" s="2">
        <v>0.85620385408401489</v>
      </c>
      <c r="E101" s="30">
        <f t="shared" si="6"/>
        <v>1.4981849693384099E-2</v>
      </c>
      <c r="F101" s="3">
        <v>20.209999084472656</v>
      </c>
      <c r="G101" s="50">
        <v>0.91685938835144043</v>
      </c>
      <c r="I101" s="3">
        <v>19.729999542236328</v>
      </c>
      <c r="J101" s="4">
        <v>0.37160295248031616</v>
      </c>
      <c r="L101" s="3">
        <v>19.209999084472656</v>
      </c>
      <c r="M101" s="49">
        <v>0.93541723489761353</v>
      </c>
      <c r="O101" s="3">
        <v>19.809999465942383</v>
      </c>
    </row>
    <row r="102" spans="1:15" x14ac:dyDescent="0.25">
      <c r="A102" s="1">
        <v>43266.644441608798</v>
      </c>
      <c r="B102">
        <v>198</v>
      </c>
      <c r="C102">
        <f t="shared" si="5"/>
        <v>3.3</v>
      </c>
      <c r="D102" s="2">
        <v>0.8661113977432251</v>
      </c>
      <c r="E102" s="30">
        <f t="shared" si="6"/>
        <v>1.508435418801898E-2</v>
      </c>
      <c r="F102" s="3">
        <v>20.129999160766602</v>
      </c>
      <c r="G102" s="50">
        <v>0.92266231775283813</v>
      </c>
      <c r="I102" s="3">
        <v>19.729999542236328</v>
      </c>
      <c r="J102" s="4">
        <v>0.37067818641662598</v>
      </c>
      <c r="L102" s="3">
        <v>19.25</v>
      </c>
      <c r="M102" s="49">
        <v>0.93885987997055054</v>
      </c>
      <c r="O102" s="3">
        <v>19.850000381469727</v>
      </c>
    </row>
    <row r="103" spans="1:15" x14ac:dyDescent="0.25">
      <c r="A103" s="1">
        <v>43266.645830439818</v>
      </c>
      <c r="B103">
        <v>200</v>
      </c>
      <c r="C103">
        <f t="shared" si="5"/>
        <v>3.3333333333333335</v>
      </c>
      <c r="D103" s="2">
        <v>0.87393248081207275</v>
      </c>
      <c r="E103" s="30">
        <f t="shared" si="6"/>
        <v>1.5184928200975492E-2</v>
      </c>
      <c r="F103" s="3">
        <v>20.090000152587891</v>
      </c>
      <c r="G103" s="50">
        <v>0.92495566606521606</v>
      </c>
      <c r="I103" s="3">
        <v>19.690000534057617</v>
      </c>
      <c r="J103" s="4">
        <v>0.37478536367416382</v>
      </c>
      <c r="L103" s="3">
        <v>19.329999923706055</v>
      </c>
      <c r="M103" s="49">
        <v>0.93653488159179688</v>
      </c>
      <c r="O103" s="3">
        <v>19.889999389648438</v>
      </c>
    </row>
    <row r="104" spans="1:15" x14ac:dyDescent="0.25">
      <c r="A104" s="1">
        <v>43266.647219270832</v>
      </c>
      <c r="B104">
        <v>202</v>
      </c>
      <c r="C104">
        <f t="shared" si="5"/>
        <v>3.3666666666666667</v>
      </c>
      <c r="D104" s="2">
        <v>0.88178771734237671</v>
      </c>
      <c r="E104" s="30">
        <f t="shared" si="6"/>
        <v>1.5285527464629987E-2</v>
      </c>
      <c r="F104" s="3">
        <v>20.049999237060547</v>
      </c>
      <c r="G104" s="50">
        <v>0.92725545167922974</v>
      </c>
      <c r="I104" s="3">
        <v>19.649999618530273</v>
      </c>
      <c r="J104" s="4">
        <v>0.3670048713684082</v>
      </c>
      <c r="L104" s="3">
        <v>19.409999847412109</v>
      </c>
      <c r="M104" s="49">
        <v>0.93994772434234619</v>
      </c>
      <c r="O104" s="3">
        <v>19.930000305175781</v>
      </c>
    </row>
    <row r="105" spans="1:15" x14ac:dyDescent="0.25">
      <c r="A105" s="1">
        <v>43266.648608101852</v>
      </c>
      <c r="B105">
        <v>204</v>
      </c>
      <c r="C105">
        <f t="shared" si="5"/>
        <v>3.4</v>
      </c>
      <c r="D105" s="2">
        <v>0.88967716693878174</v>
      </c>
      <c r="E105" s="30">
        <f t="shared" si="6"/>
        <v>1.5386154070232647E-2</v>
      </c>
      <c r="F105" s="3">
        <v>20.010000228881836</v>
      </c>
      <c r="G105" s="50">
        <v>0.93077301979064941</v>
      </c>
      <c r="I105" s="3">
        <v>19.690000534057617</v>
      </c>
      <c r="J105" s="4">
        <v>0.3670048713684082</v>
      </c>
      <c r="L105" s="3">
        <v>19.409999847412109</v>
      </c>
      <c r="M105" s="49">
        <v>0.94333863258361816</v>
      </c>
      <c r="O105" s="3">
        <v>19.969999313354492</v>
      </c>
    </row>
    <row r="106" spans="1:15" x14ac:dyDescent="0.25">
      <c r="A106" s="1">
        <v>43266.649996932872</v>
      </c>
      <c r="B106">
        <v>206</v>
      </c>
      <c r="C106">
        <f t="shared" si="5"/>
        <v>3.4333333333333331</v>
      </c>
      <c r="D106" s="2">
        <v>0.89538019895553589</v>
      </c>
      <c r="E106" s="30">
        <f t="shared" si="6"/>
        <v>1.5484782800448545E-2</v>
      </c>
      <c r="F106" s="3">
        <v>20.010000228881836</v>
      </c>
      <c r="G106" s="50">
        <v>0.93659031391143799</v>
      </c>
      <c r="I106" s="3">
        <v>19.690000534057617</v>
      </c>
      <c r="J106" s="4">
        <v>0.36518356204032898</v>
      </c>
      <c r="L106" s="3">
        <v>19.489999771118164</v>
      </c>
      <c r="M106" s="49">
        <v>0.94670772552490234</v>
      </c>
      <c r="O106" s="3">
        <v>20.010000228881836</v>
      </c>
    </row>
    <row r="107" spans="1:15" x14ac:dyDescent="0.25">
      <c r="A107" s="1">
        <v>43266.651385763886</v>
      </c>
      <c r="B107">
        <v>208</v>
      </c>
      <c r="C107">
        <f t="shared" si="5"/>
        <v>3.4666666666666668</v>
      </c>
      <c r="D107" s="2">
        <v>0.89538019895553589</v>
      </c>
      <c r="E107" s="30">
        <f t="shared" si="6"/>
        <v>1.5484782800448545E-2</v>
      </c>
      <c r="F107" s="3">
        <v>20.010000228881836</v>
      </c>
      <c r="G107" s="50">
        <v>0.93426811695098877</v>
      </c>
      <c r="I107" s="3">
        <v>19.729999542236328</v>
      </c>
      <c r="J107" s="4">
        <v>0.3642767071723938</v>
      </c>
      <c r="L107" s="3">
        <v>19.530000686645508</v>
      </c>
      <c r="M107" s="49">
        <v>0.94436615705490112</v>
      </c>
      <c r="O107" s="3">
        <v>20.049999237060547</v>
      </c>
    </row>
    <row r="108" spans="1:15" x14ac:dyDescent="0.25">
      <c r="A108" s="1">
        <v>43266.652774594906</v>
      </c>
      <c r="B108">
        <v>210</v>
      </c>
      <c r="C108">
        <f t="shared" si="5"/>
        <v>3.5</v>
      </c>
      <c r="D108" s="2">
        <v>0.89885455369949341</v>
      </c>
      <c r="E108" s="30">
        <f t="shared" si="6"/>
        <v>1.5581375990006715E-2</v>
      </c>
      <c r="F108" s="3">
        <v>20.049999237060547</v>
      </c>
      <c r="G108" s="50">
        <v>0.93426811695098877</v>
      </c>
      <c r="I108" s="3">
        <v>19.729999542236328</v>
      </c>
      <c r="J108" s="4">
        <v>0.36923325061798096</v>
      </c>
      <c r="L108" s="3">
        <v>19.569999694824219</v>
      </c>
      <c r="M108" s="49">
        <v>0.94203108549118042</v>
      </c>
      <c r="O108" s="3">
        <v>20.090000152587891</v>
      </c>
    </row>
    <row r="109" spans="1:15" x14ac:dyDescent="0.25">
      <c r="A109" s="1">
        <v>43266.654163425927</v>
      </c>
      <c r="B109">
        <v>212</v>
      </c>
      <c r="C109">
        <f t="shared" si="5"/>
        <v>3.5333333333333332</v>
      </c>
      <c r="D109" s="2">
        <v>0.89885455369949341</v>
      </c>
      <c r="E109" s="30">
        <f t="shared" si="6"/>
        <v>1.5581375990006715E-2</v>
      </c>
      <c r="F109" s="3">
        <v>20.049999237060547</v>
      </c>
      <c r="G109" s="50">
        <v>0.93774086236953735</v>
      </c>
      <c r="I109" s="3">
        <v>19.770000457763672</v>
      </c>
      <c r="J109" s="4">
        <v>0.3683168888092041</v>
      </c>
      <c r="L109" s="3">
        <v>19.610000610351563</v>
      </c>
      <c r="M109" s="49">
        <v>0.94536340236663818</v>
      </c>
      <c r="O109" s="3">
        <v>20.129999160766602</v>
      </c>
    </row>
    <row r="110" spans="1:15" x14ac:dyDescent="0.25">
      <c r="A110" s="1">
        <v>43266.655552256947</v>
      </c>
      <c r="B110">
        <v>214</v>
      </c>
      <c r="C110">
        <f t="shared" si="5"/>
        <v>3.5666666666666669</v>
      </c>
      <c r="D110" s="2">
        <v>0.90454351902008057</v>
      </c>
      <c r="E110" s="30">
        <f t="shared" si="6"/>
        <v>1.5679992509541881E-2</v>
      </c>
      <c r="F110" s="3">
        <v>20.049999237060547</v>
      </c>
      <c r="G110" s="50">
        <v>0.93541723489761353</v>
      </c>
      <c r="I110" s="3">
        <v>19.809999465942383</v>
      </c>
      <c r="J110" s="4">
        <v>0.36157131195068359</v>
      </c>
      <c r="L110" s="3">
        <v>19.649999618530273</v>
      </c>
      <c r="M110" s="49">
        <v>0.94302725791931152</v>
      </c>
      <c r="O110" s="3">
        <v>20.170000076293945</v>
      </c>
    </row>
    <row r="111" spans="1:15" x14ac:dyDescent="0.25">
      <c r="A111" s="1">
        <v>43266.65694108796</v>
      </c>
      <c r="B111">
        <v>216</v>
      </c>
      <c r="C111">
        <f t="shared" si="5"/>
        <v>3.6</v>
      </c>
      <c r="D111" s="2">
        <v>0.90798181295394897</v>
      </c>
      <c r="E111" s="30">
        <f t="shared" si="6"/>
        <v>1.5776549035785428E-2</v>
      </c>
      <c r="F111" s="3">
        <v>20.090000152587891</v>
      </c>
      <c r="G111" s="50">
        <v>0.93653488159179688</v>
      </c>
      <c r="I111" s="3">
        <v>19.889999389648438</v>
      </c>
      <c r="J111" s="4">
        <v>0.36067453026771545</v>
      </c>
      <c r="L111" s="3">
        <v>19.690000534057617</v>
      </c>
      <c r="M111" s="49">
        <v>0.94069766998291016</v>
      </c>
      <c r="O111" s="3">
        <v>20.209999084472656</v>
      </c>
    </row>
    <row r="112" spans="1:15" x14ac:dyDescent="0.25">
      <c r="A112" s="1">
        <v>43266.658329918981</v>
      </c>
      <c r="B112">
        <v>218</v>
      </c>
      <c r="C112">
        <f t="shared" si="5"/>
        <v>3.6333333333333333</v>
      </c>
      <c r="D112" s="2">
        <v>0.90573740005493164</v>
      </c>
      <c r="E112" s="30">
        <f t="shared" si="6"/>
        <v>1.5774487876921491E-2</v>
      </c>
      <c r="F112" s="3">
        <v>20.129999160766602</v>
      </c>
      <c r="G112" s="50">
        <v>0.93653488159179688</v>
      </c>
      <c r="I112" s="3">
        <v>19.889999389648438</v>
      </c>
      <c r="J112" s="4">
        <v>0.35978025197982788</v>
      </c>
      <c r="L112" s="3">
        <v>19.729999542236328</v>
      </c>
      <c r="M112" s="49">
        <v>0.94633060693740845</v>
      </c>
      <c r="O112" s="3">
        <v>20.209999084472656</v>
      </c>
    </row>
    <row r="113" spans="1:15" x14ac:dyDescent="0.25">
      <c r="A113" s="1">
        <v>43266.659718750001</v>
      </c>
      <c r="B113">
        <v>220</v>
      </c>
      <c r="C113">
        <f t="shared" si="5"/>
        <v>3.6666666666666665</v>
      </c>
      <c r="D113" s="2">
        <v>0.90914607048034668</v>
      </c>
      <c r="E113" s="30">
        <f t="shared" si="6"/>
        <v>1.587100630456767E-2</v>
      </c>
      <c r="F113" s="3">
        <v>20.170000076293945</v>
      </c>
      <c r="G113" s="50">
        <v>0.93421632051467896</v>
      </c>
      <c r="I113" s="3">
        <v>19.930000305175781</v>
      </c>
      <c r="J113" s="4">
        <v>0.35978025197982788</v>
      </c>
      <c r="L113" s="3">
        <v>19.729999542236328</v>
      </c>
      <c r="M113" s="49">
        <v>0.94166296720504761</v>
      </c>
      <c r="O113" s="3">
        <v>20.290000915527344</v>
      </c>
    </row>
    <row r="114" spans="1:15" x14ac:dyDescent="0.25">
      <c r="A114" s="1">
        <v>43266.661107581021</v>
      </c>
      <c r="B114">
        <v>222</v>
      </c>
      <c r="C114">
        <f t="shared" si="5"/>
        <v>3.7</v>
      </c>
      <c r="D114" s="2">
        <v>0.90690016746520996</v>
      </c>
      <c r="E114" s="30">
        <f t="shared" si="6"/>
        <v>1.5868933468425404E-2</v>
      </c>
      <c r="F114" s="3">
        <v>20.209999084472656</v>
      </c>
      <c r="G114" s="50">
        <v>0.93762147426605225</v>
      </c>
      <c r="I114" s="3">
        <v>19.969999313354492</v>
      </c>
      <c r="J114" s="4">
        <v>0.36467701196670532</v>
      </c>
      <c r="L114" s="3">
        <v>19.770000457763672</v>
      </c>
      <c r="M114" s="49">
        <v>0.94726806879043579</v>
      </c>
      <c r="O114" s="3">
        <v>20.290000915527344</v>
      </c>
    </row>
    <row r="115" spans="1:15" x14ac:dyDescent="0.25">
      <c r="A115" s="1">
        <v>43266.662496412035</v>
      </c>
      <c r="B115">
        <v>224</v>
      </c>
      <c r="C115">
        <f t="shared" si="5"/>
        <v>3.7333333333333334</v>
      </c>
      <c r="D115" s="2">
        <v>0.90690016746520996</v>
      </c>
      <c r="E115" s="30">
        <f t="shared" si="6"/>
        <v>1.5868933468425404E-2</v>
      </c>
      <c r="F115" s="3">
        <v>20.209999084472656</v>
      </c>
      <c r="G115" s="50">
        <v>0.93867725133895874</v>
      </c>
      <c r="I115" s="3">
        <v>20.049999237060547</v>
      </c>
      <c r="J115" s="4">
        <v>0.36377334594726563</v>
      </c>
      <c r="L115" s="3">
        <v>19.809999465942383</v>
      </c>
      <c r="M115" s="49">
        <v>0.94493013620376587</v>
      </c>
      <c r="O115" s="3">
        <v>20.329999923706055</v>
      </c>
    </row>
    <row r="116" spans="1:15" x14ac:dyDescent="0.25">
      <c r="A116" s="1">
        <v>43266.663885243055</v>
      </c>
      <c r="B116">
        <v>226</v>
      </c>
      <c r="C116">
        <f t="shared" si="5"/>
        <v>3.7666666666666666</v>
      </c>
      <c r="D116" s="2">
        <v>0.9080321192741394</v>
      </c>
      <c r="E116" s="30">
        <f t="shared" si="6"/>
        <v>1.5963330830342917E-2</v>
      </c>
      <c r="F116" s="3">
        <v>20.290000915527344</v>
      </c>
      <c r="G116" s="50">
        <v>0.93635624647140503</v>
      </c>
      <c r="I116" s="3">
        <v>20.090000152587891</v>
      </c>
      <c r="J116" s="4">
        <v>0.36377334594726563</v>
      </c>
      <c r="L116" s="3">
        <v>19.809999465942383</v>
      </c>
      <c r="M116" s="49">
        <v>0.94259870052337646</v>
      </c>
      <c r="O116" s="3">
        <v>20.370000839233398</v>
      </c>
    </row>
    <row r="117" spans="1:15" x14ac:dyDescent="0.25">
      <c r="A117" s="1">
        <v>43266.665274074076</v>
      </c>
      <c r="B117">
        <v>228</v>
      </c>
      <c r="C117">
        <f t="shared" si="5"/>
        <v>3.8</v>
      </c>
      <c r="D117" s="2">
        <v>0.79955625534057617</v>
      </c>
      <c r="E117" s="30">
        <f t="shared" si="6"/>
        <v>1.4089248176716912E-2</v>
      </c>
      <c r="F117" s="3">
        <v>20.329999923706055</v>
      </c>
      <c r="G117" s="50">
        <v>0.93068134784698486</v>
      </c>
      <c r="I117" s="3">
        <v>20.090000152587891</v>
      </c>
      <c r="J117" s="4">
        <v>0.36197361350059509</v>
      </c>
      <c r="L117" s="3">
        <v>19.889999389648438</v>
      </c>
      <c r="M117" s="49">
        <v>0.94259870052337646</v>
      </c>
      <c r="O117" s="3">
        <v>20.370000839233398</v>
      </c>
    </row>
    <row r="118" spans="1:15" x14ac:dyDescent="0.25">
      <c r="A118" s="1">
        <v>43266.666662905096</v>
      </c>
      <c r="B118">
        <v>230</v>
      </c>
      <c r="C118">
        <f t="shared" si="5"/>
        <v>3.8333333333333335</v>
      </c>
      <c r="D118" s="2">
        <v>0.62494820356369019</v>
      </c>
      <c r="E118" s="30">
        <f t="shared" si="6"/>
        <v>1.1220270618925499E-2</v>
      </c>
      <c r="F118" s="3">
        <v>20.649999618530273</v>
      </c>
      <c r="G118" s="50">
        <v>0.91139823198318481</v>
      </c>
      <c r="I118" s="3">
        <v>20.129999160766602</v>
      </c>
      <c r="J118" s="4">
        <v>0.36107748746871948</v>
      </c>
      <c r="L118" s="3">
        <v>19.930000305175781</v>
      </c>
      <c r="M118" s="49">
        <v>0.92713648080825806</v>
      </c>
      <c r="O118" s="3">
        <v>20.25</v>
      </c>
    </row>
    <row r="119" spans="1:15" x14ac:dyDescent="0.25">
      <c r="A119" s="1">
        <v>43266.668051736109</v>
      </c>
      <c r="B119">
        <v>232</v>
      </c>
      <c r="C119">
        <f t="shared" si="5"/>
        <v>3.8666666666666667</v>
      </c>
      <c r="D119" s="2">
        <v>0.59564000368118286</v>
      </c>
      <c r="E119" s="30">
        <f t="shared" si="6"/>
        <v>1.0819521535403439E-2</v>
      </c>
      <c r="F119" s="3">
        <v>20.850000381469727</v>
      </c>
      <c r="G119" s="50">
        <v>0.89885455369949341</v>
      </c>
      <c r="I119" s="3">
        <v>20.049999237060547</v>
      </c>
      <c r="J119" s="4">
        <v>0.35978025197982788</v>
      </c>
      <c r="L119" s="3">
        <v>19.729999542236328</v>
      </c>
      <c r="M119" s="49">
        <v>0.91139823198318481</v>
      </c>
      <c r="O119" s="3">
        <v>20.129999160766602</v>
      </c>
    </row>
    <row r="120" spans="1:15" x14ac:dyDescent="0.25">
      <c r="A120" s="1">
        <v>43266.66944056713</v>
      </c>
      <c r="B120">
        <v>234</v>
      </c>
      <c r="C120">
        <f t="shared" si="5"/>
        <v>3.9</v>
      </c>
      <c r="D120" s="2">
        <v>0.57939529418945313</v>
      </c>
      <c r="E120" s="30">
        <f t="shared" si="6"/>
        <v>1.0524444000154114E-2</v>
      </c>
      <c r="F120" s="3">
        <v>20.850000381469727</v>
      </c>
      <c r="G120" s="50">
        <v>0.89188379049301147</v>
      </c>
      <c r="I120" s="3">
        <v>19.969999313354492</v>
      </c>
      <c r="J120" s="4">
        <v>0.3642767071723938</v>
      </c>
      <c r="L120" s="3">
        <v>19.530000686645508</v>
      </c>
      <c r="M120" s="49">
        <v>0.90678632259368896</v>
      </c>
      <c r="O120" s="3">
        <v>20.010000228881836</v>
      </c>
    </row>
    <row r="121" spans="1:15" x14ac:dyDescent="0.25">
      <c r="A121" s="1">
        <v>43266.67082939815</v>
      </c>
      <c r="B121">
        <v>236</v>
      </c>
      <c r="C121">
        <f t="shared" si="5"/>
        <v>3.9333333333333331</v>
      </c>
      <c r="D121" s="2">
        <v>0.57398039102554321</v>
      </c>
      <c r="E121" s="30">
        <f t="shared" si="6"/>
        <v>1.0426084821737673E-2</v>
      </c>
      <c r="F121" s="3">
        <v>20.850000381469727</v>
      </c>
      <c r="G121" s="50">
        <v>0.88126111030578613</v>
      </c>
      <c r="I121" s="3">
        <v>19.850000381469727</v>
      </c>
      <c r="J121" s="4">
        <v>0.36198514699935913</v>
      </c>
      <c r="L121" s="3">
        <v>19.370000839233398</v>
      </c>
      <c r="M121" s="49">
        <v>0.90780681371688843</v>
      </c>
      <c r="O121" s="3">
        <v>19.889999389648438</v>
      </c>
    </row>
    <row r="122" spans="1:15" x14ac:dyDescent="0.25">
      <c r="A122" s="1">
        <v>43266.672218229163</v>
      </c>
      <c r="B122">
        <v>238</v>
      </c>
      <c r="C122">
        <f t="shared" si="5"/>
        <v>3.9666666666666668</v>
      </c>
      <c r="D122" s="2">
        <v>0.56593000888824463</v>
      </c>
      <c r="E122" s="30">
        <f t="shared" si="6"/>
        <v>1.0232033150585577E-2</v>
      </c>
      <c r="F122" s="3">
        <v>20.770000457763672</v>
      </c>
      <c r="G122" s="50">
        <v>0.88564413785934448</v>
      </c>
      <c r="I122" s="3">
        <v>19.770000457763672</v>
      </c>
      <c r="J122" s="4">
        <v>0.36469951272010803</v>
      </c>
      <c r="L122" s="3">
        <v>19.25</v>
      </c>
      <c r="M122" s="49">
        <v>0.90654629468917847</v>
      </c>
      <c r="O122" s="3">
        <v>19.809999465942383</v>
      </c>
    </row>
    <row r="123" spans="1:15" x14ac:dyDescent="0.25">
      <c r="A123" s="1">
        <v>43266.673607060184</v>
      </c>
      <c r="B123">
        <v>240</v>
      </c>
      <c r="C123">
        <f t="shared" si="5"/>
        <v>4</v>
      </c>
      <c r="D123" s="2">
        <v>0.56187045574188232</v>
      </c>
      <c r="E123" s="30">
        <f t="shared" si="6"/>
        <v>1.0134968764489371E-2</v>
      </c>
      <c r="F123" s="3">
        <v>20.729999542236328</v>
      </c>
      <c r="G123" s="50">
        <v>0.88060110807418823</v>
      </c>
      <c r="I123" s="3">
        <v>19.649999618530273</v>
      </c>
      <c r="J123" s="4">
        <v>0.37253031134605408</v>
      </c>
      <c r="L123" s="3">
        <v>19.170000076293945</v>
      </c>
      <c r="M123" s="49">
        <v>0.90525358915328979</v>
      </c>
      <c r="O123" s="3">
        <v>19.729999542236328</v>
      </c>
    </row>
    <row r="124" spans="1:15" x14ac:dyDescent="0.25">
      <c r="A124" s="1">
        <v>43266.674995891204</v>
      </c>
      <c r="B124">
        <v>242</v>
      </c>
      <c r="C124">
        <f t="shared" si="5"/>
        <v>4.0333333333333332</v>
      </c>
      <c r="D124" s="2">
        <v>0.55778789520263672</v>
      </c>
      <c r="E124" s="30">
        <f t="shared" si="6"/>
        <v>1.0037880771703082E-2</v>
      </c>
      <c r="F124" s="3">
        <v>20.690000534057617</v>
      </c>
      <c r="G124" s="50">
        <v>0.87694501876831055</v>
      </c>
      <c r="I124" s="3">
        <v>19.610000610351563</v>
      </c>
      <c r="J124" s="4">
        <v>0.37439286708831787</v>
      </c>
      <c r="L124" s="3">
        <v>19.090000152587891</v>
      </c>
      <c r="M124" s="49">
        <v>0.90392827987670898</v>
      </c>
      <c r="O124" s="3">
        <v>19.649999618530273</v>
      </c>
    </row>
    <row r="125" spans="1:15" x14ac:dyDescent="0.25">
      <c r="A125" s="1">
        <v>43266.676384722225</v>
      </c>
      <c r="B125">
        <v>244</v>
      </c>
      <c r="C125">
        <f t="shared" si="5"/>
        <v>4.0666666666666664</v>
      </c>
      <c r="D125" s="2">
        <v>0.54955321550369263</v>
      </c>
      <c r="E125" s="30">
        <f t="shared" si="6"/>
        <v>9.8436269766909133E-3</v>
      </c>
      <c r="F125" s="3">
        <v>20.610000610351563</v>
      </c>
      <c r="G125" s="50">
        <v>0.87543916702270508</v>
      </c>
      <c r="I125" s="3">
        <v>19.530000686645508</v>
      </c>
      <c r="J125" s="4">
        <v>0.37019705772399902</v>
      </c>
      <c r="L125" s="3">
        <v>19.010000228881836</v>
      </c>
      <c r="M125" s="49">
        <v>0.90257012844085693</v>
      </c>
      <c r="O125" s="3">
        <v>19.569999694824219</v>
      </c>
    </row>
    <row r="126" spans="1:15" x14ac:dyDescent="0.25">
      <c r="A126" s="1">
        <v>43266.677773553238</v>
      </c>
      <c r="B126">
        <v>246</v>
      </c>
      <c r="C126">
        <f t="shared" si="5"/>
        <v>4.0999999999999996</v>
      </c>
      <c r="D126" s="2">
        <v>0.54955321550369263</v>
      </c>
      <c r="E126" s="30">
        <f t="shared" si="6"/>
        <v>9.8436269766909133E-3</v>
      </c>
      <c r="F126" s="3">
        <v>20.610000610351563</v>
      </c>
      <c r="G126" s="50">
        <v>0.87389928102493286</v>
      </c>
      <c r="I126" s="3">
        <v>19.450000762939453</v>
      </c>
      <c r="J126" s="4">
        <v>0.37205022573471069</v>
      </c>
      <c r="L126" s="3">
        <v>18.930000305175781</v>
      </c>
      <c r="M126" s="49">
        <v>0.90117877721786499</v>
      </c>
      <c r="O126" s="3">
        <v>19.489999771118164</v>
      </c>
    </row>
    <row r="127" spans="1:15" x14ac:dyDescent="0.25">
      <c r="A127" s="1">
        <v>43266.679162384258</v>
      </c>
      <c r="B127">
        <v>248</v>
      </c>
      <c r="C127">
        <f t="shared" si="5"/>
        <v>4.1333333333333337</v>
      </c>
      <c r="D127" s="2">
        <v>0.54405766725540161</v>
      </c>
      <c r="E127" s="30">
        <f t="shared" si="6"/>
        <v>9.7451904186607648E-3</v>
      </c>
      <c r="F127" s="3">
        <v>20.610000610351563</v>
      </c>
      <c r="G127" s="50">
        <v>0.8760761022567749</v>
      </c>
      <c r="I127" s="3">
        <v>19.409999847412109</v>
      </c>
      <c r="J127" s="4">
        <v>0.38004353642463684</v>
      </c>
      <c r="L127" s="3">
        <v>18.850000381469727</v>
      </c>
      <c r="M127" s="49">
        <v>0.89528870582580566</v>
      </c>
      <c r="O127" s="3">
        <v>19.489999771118164</v>
      </c>
    </row>
    <row r="128" spans="1:15" x14ac:dyDescent="0.25">
      <c r="A128" s="1">
        <v>43266.680551215279</v>
      </c>
      <c r="B128">
        <v>250</v>
      </c>
      <c r="C128">
        <f t="shared" si="5"/>
        <v>4.166666666666667</v>
      </c>
      <c r="D128" s="2">
        <v>0.53989177942276001</v>
      </c>
      <c r="E128" s="30">
        <f t="shared" si="6"/>
        <v>9.6480118013164973E-3</v>
      </c>
      <c r="F128" s="3">
        <v>20.569999694824219</v>
      </c>
      <c r="G128" s="50">
        <v>0.87232488393783569</v>
      </c>
      <c r="I128" s="3">
        <v>19.370000839233398</v>
      </c>
      <c r="J128" s="4">
        <v>0.38099458813667297</v>
      </c>
      <c r="L128" s="3">
        <v>18.809999465942383</v>
      </c>
      <c r="M128" s="49">
        <v>0.8997538685798645</v>
      </c>
      <c r="O128" s="3">
        <v>19.409999847412109</v>
      </c>
    </row>
    <row r="129" spans="1:15" x14ac:dyDescent="0.25">
      <c r="A129" s="1">
        <v>43266.681940046299</v>
      </c>
      <c r="B129">
        <v>252</v>
      </c>
      <c r="C129">
        <f t="shared" si="5"/>
        <v>4.2</v>
      </c>
      <c r="D129" s="2">
        <v>0.53989177942276001</v>
      </c>
      <c r="E129" s="30">
        <f t="shared" si="6"/>
        <v>9.6480118013164973E-3</v>
      </c>
      <c r="F129" s="3">
        <v>20.569999694824219</v>
      </c>
      <c r="G129" s="50">
        <v>0.86855018138885498</v>
      </c>
      <c r="I129" s="3">
        <v>19.329999923706055</v>
      </c>
      <c r="J129" s="4">
        <v>0.381948322057724</v>
      </c>
      <c r="L129" s="3">
        <v>18.770000457763672</v>
      </c>
      <c r="M129" s="49">
        <v>0.89606165885925293</v>
      </c>
      <c r="O129" s="3">
        <v>19.370000839233398</v>
      </c>
    </row>
    <row r="130" spans="1:15" x14ac:dyDescent="0.25">
      <c r="A130" s="1">
        <v>43266.683328877312</v>
      </c>
      <c r="B130">
        <v>254</v>
      </c>
      <c r="C130">
        <f t="shared" si="5"/>
        <v>4.2333333333333334</v>
      </c>
      <c r="D130" s="2">
        <v>0.5412251353263855</v>
      </c>
      <c r="E130" s="30">
        <f t="shared" si="6"/>
        <v>9.6492711878753204E-3</v>
      </c>
      <c r="F130" s="3">
        <v>20.530000686645508</v>
      </c>
      <c r="G130" s="50">
        <v>0.87288731336593628</v>
      </c>
      <c r="I130" s="3">
        <v>19.25</v>
      </c>
      <c r="J130" s="4">
        <v>0.38290473818778992</v>
      </c>
      <c r="L130" s="3">
        <v>18.729999542236328</v>
      </c>
      <c r="M130" s="49">
        <v>0.89829504489898682</v>
      </c>
      <c r="O130" s="3">
        <v>19.329999923706055</v>
      </c>
    </row>
    <row r="131" spans="1:15" x14ac:dyDescent="0.25">
      <c r="A131" s="1">
        <v>43266.684717708333</v>
      </c>
      <c r="B131">
        <v>256</v>
      </c>
      <c r="C131">
        <f t="shared" si="5"/>
        <v>4.2666666666666666</v>
      </c>
      <c r="D131" s="2">
        <v>0.53570246696472168</v>
      </c>
      <c r="E131" s="30">
        <f t="shared" si="6"/>
        <v>9.5508098984338069E-3</v>
      </c>
      <c r="F131" s="3">
        <v>20.530000686645508</v>
      </c>
      <c r="G131" s="50">
        <v>0.86690866947174072</v>
      </c>
      <c r="I131" s="3">
        <v>19.25</v>
      </c>
      <c r="J131" s="4">
        <v>0.38386386632919312</v>
      </c>
      <c r="L131" s="3">
        <v>18.690000534057617</v>
      </c>
      <c r="M131" s="49">
        <v>0.90053474903106689</v>
      </c>
      <c r="O131" s="3">
        <v>19.290000915527344</v>
      </c>
    </row>
    <row r="132" spans="1:15" x14ac:dyDescent="0.25">
      <c r="A132" s="1">
        <v>43266.686106539353</v>
      </c>
      <c r="B132">
        <v>258</v>
      </c>
      <c r="C132">
        <f t="shared" ref="C132:C181" si="7">B132/60</f>
        <v>4.3</v>
      </c>
      <c r="D132" s="2">
        <v>0.53702586889266968</v>
      </c>
      <c r="E132" s="30">
        <f t="shared" ref="E132:E182" si="8">0.001*EXP(31.37-6014.79/(F132+273.15)-0.00792*(F132+273.15))/(F132+273.15)*D132</f>
        <v>9.5520554284449274E-3</v>
      </c>
      <c r="F132" s="3">
        <v>20.489999771118164</v>
      </c>
      <c r="G132" s="50">
        <v>0.86907142400741577</v>
      </c>
      <c r="I132" s="3">
        <v>19.209999084472656</v>
      </c>
      <c r="J132" s="4">
        <v>0.38482564687728882</v>
      </c>
      <c r="L132" s="3">
        <v>18.649999618530273</v>
      </c>
      <c r="M132" s="49">
        <v>0.89680206775665283</v>
      </c>
      <c r="O132" s="3">
        <v>19.25</v>
      </c>
    </row>
    <row r="133" spans="1:15" x14ac:dyDescent="0.25">
      <c r="A133" s="1">
        <v>43266.687495370374</v>
      </c>
      <c r="B133">
        <v>260</v>
      </c>
      <c r="C133">
        <f t="shared" si="7"/>
        <v>4.333333333333333</v>
      </c>
      <c r="D133" s="2">
        <v>0.53702586889266968</v>
      </c>
      <c r="E133" s="30">
        <f t="shared" si="8"/>
        <v>9.5520554284449274E-3</v>
      </c>
      <c r="F133" s="3">
        <v>20.489999771118164</v>
      </c>
      <c r="G133" s="50">
        <v>0.86523169279098511</v>
      </c>
      <c r="I133" s="3">
        <v>19.170000076293945</v>
      </c>
      <c r="J133" s="4">
        <v>0.38579016923904419</v>
      </c>
      <c r="L133" s="3">
        <v>18.610000610351563</v>
      </c>
      <c r="M133" s="49">
        <v>0.89680206775665283</v>
      </c>
      <c r="O133" s="3">
        <v>19.25</v>
      </c>
    </row>
    <row r="134" spans="1:15" x14ac:dyDescent="0.25">
      <c r="A134" s="1">
        <v>43266.688884201387</v>
      </c>
      <c r="B134">
        <v>262</v>
      </c>
      <c r="C134">
        <f t="shared" si="7"/>
        <v>4.3666666666666663</v>
      </c>
      <c r="D134" s="2">
        <v>0.53148949146270752</v>
      </c>
      <c r="E134" s="30">
        <f t="shared" si="8"/>
        <v>9.4535801274453039E-3</v>
      </c>
      <c r="F134" s="3">
        <v>20.489999771118164</v>
      </c>
      <c r="G134" s="50">
        <v>0.86523169279098511</v>
      </c>
      <c r="I134" s="3">
        <v>19.170000076293945</v>
      </c>
      <c r="J134" s="4">
        <v>0.38579016923904419</v>
      </c>
      <c r="L134" s="3">
        <v>18.610000610351563</v>
      </c>
      <c r="M134" s="49">
        <v>0.89680206775665283</v>
      </c>
      <c r="O134" s="3">
        <v>19.25</v>
      </c>
    </row>
    <row r="135" spans="1:15" x14ac:dyDescent="0.25">
      <c r="A135" s="1">
        <v>43266.690273032407</v>
      </c>
      <c r="B135">
        <v>264</v>
      </c>
      <c r="C135">
        <f t="shared" si="7"/>
        <v>4.4000000000000004</v>
      </c>
      <c r="D135" s="2">
        <v>0.52239692211151123</v>
      </c>
      <c r="E135" s="30">
        <f t="shared" si="8"/>
        <v>9.4449535116706961E-3</v>
      </c>
      <c r="F135" s="3">
        <v>20.770000457763672</v>
      </c>
      <c r="G135" s="50">
        <v>0.86092996597290039</v>
      </c>
      <c r="I135" s="3">
        <v>19.25</v>
      </c>
      <c r="J135" s="4">
        <v>0.38386386632919312</v>
      </c>
      <c r="L135" s="3">
        <v>18.690000534057617</v>
      </c>
      <c r="M135" s="49">
        <v>0.88860714435577393</v>
      </c>
      <c r="O135" s="3">
        <v>19.290000915527344</v>
      </c>
    </row>
    <row r="136" spans="1:15" x14ac:dyDescent="0.25">
      <c r="A136" s="1">
        <v>43266.691661863428</v>
      </c>
      <c r="B136">
        <v>266</v>
      </c>
      <c r="C136">
        <f t="shared" si="7"/>
        <v>4.4333333333333336</v>
      </c>
      <c r="D136" s="2">
        <v>0.51347887516021729</v>
      </c>
      <c r="E136" s="30">
        <f t="shared" si="8"/>
        <v>9.4363403979775187E-3</v>
      </c>
      <c r="F136" s="3">
        <v>21.049999237060547</v>
      </c>
      <c r="G136" s="50">
        <v>0.85831785202026367</v>
      </c>
      <c r="I136" s="3">
        <v>19.409999847412109</v>
      </c>
      <c r="J136" s="4">
        <v>0.38810878992080688</v>
      </c>
      <c r="L136" s="3">
        <v>18.770000457763672</v>
      </c>
      <c r="M136" s="49">
        <v>0.89012742042541504</v>
      </c>
      <c r="O136" s="3">
        <v>19.370000839233398</v>
      </c>
    </row>
    <row r="137" spans="1:15" x14ac:dyDescent="0.25">
      <c r="A137" s="1">
        <v>43266.693050694441</v>
      </c>
      <c r="B137">
        <v>268</v>
      </c>
      <c r="C137">
        <f t="shared" si="7"/>
        <v>4.4666666666666668</v>
      </c>
      <c r="D137" s="2">
        <v>0.51096236705780029</v>
      </c>
      <c r="E137" s="30">
        <f t="shared" si="8"/>
        <v>9.4338817374383221E-3</v>
      </c>
      <c r="F137" s="3">
        <v>21.129999160766602</v>
      </c>
      <c r="G137" s="50">
        <v>0.85618507862091064</v>
      </c>
      <c r="I137" s="3">
        <v>19.450000762939453</v>
      </c>
      <c r="J137" s="4">
        <v>0.39426922798156738</v>
      </c>
      <c r="L137" s="3">
        <v>18.770000457763672</v>
      </c>
      <c r="M137" s="49">
        <v>0.89012742042541504</v>
      </c>
      <c r="O137" s="3">
        <v>19.370000839233398</v>
      </c>
    </row>
    <row r="138" spans="1:15" x14ac:dyDescent="0.25">
      <c r="A138" s="1">
        <v>43266.694439525461</v>
      </c>
      <c r="B138">
        <v>270</v>
      </c>
      <c r="C138">
        <f t="shared" si="7"/>
        <v>4.5</v>
      </c>
      <c r="D138" s="2">
        <v>0.51063418388366699</v>
      </c>
      <c r="E138" s="30">
        <f t="shared" si="8"/>
        <v>9.3404785330095785E-3</v>
      </c>
      <c r="F138" s="3">
        <v>20.969999313354492</v>
      </c>
      <c r="G138" s="50">
        <v>0.85452234745025635</v>
      </c>
      <c r="I138" s="3">
        <v>19.370000839233398</v>
      </c>
      <c r="J138" s="4">
        <v>0.39005520939826965</v>
      </c>
      <c r="L138" s="3">
        <v>18.690000534057617</v>
      </c>
      <c r="M138" s="49">
        <v>0.8923460841178894</v>
      </c>
      <c r="O138" s="3">
        <v>19.329999923706055</v>
      </c>
    </row>
    <row r="139" spans="1:15" x14ac:dyDescent="0.25">
      <c r="A139" s="1">
        <v>43266.695828356482</v>
      </c>
      <c r="B139">
        <v>272</v>
      </c>
      <c r="C139">
        <f t="shared" si="7"/>
        <v>4.5333333333333332</v>
      </c>
      <c r="D139" s="2">
        <v>0.51695531606674194</v>
      </c>
      <c r="E139" s="30">
        <f t="shared" si="8"/>
        <v>9.3465690956333041E-3</v>
      </c>
      <c r="F139" s="3">
        <v>20.770000457763672</v>
      </c>
      <c r="G139" s="50">
        <v>0.86092996597290039</v>
      </c>
      <c r="I139" s="3">
        <v>19.25</v>
      </c>
      <c r="J139" s="4">
        <v>0.39201259613037109</v>
      </c>
      <c r="L139" s="3">
        <v>18.610000610351563</v>
      </c>
      <c r="M139" s="49">
        <v>0.8908233642578125</v>
      </c>
      <c r="O139" s="3">
        <v>19.25</v>
      </c>
    </row>
    <row r="140" spans="1:15" x14ac:dyDescent="0.25">
      <c r="A140" s="1">
        <v>43266.697217187502</v>
      </c>
      <c r="B140">
        <v>274</v>
      </c>
      <c r="C140">
        <f t="shared" si="7"/>
        <v>4.5666666666666664</v>
      </c>
      <c r="D140" s="2">
        <v>0.51950836181640625</v>
      </c>
      <c r="E140" s="30">
        <f t="shared" si="8"/>
        <v>9.3490071058666847E-3</v>
      </c>
      <c r="F140" s="3">
        <v>20.690000534057617</v>
      </c>
      <c r="G140" s="50">
        <v>0.8592231273651123</v>
      </c>
      <c r="I140" s="3">
        <v>19.170000076293945</v>
      </c>
      <c r="J140" s="4">
        <v>0.39398103952407837</v>
      </c>
      <c r="L140" s="3">
        <v>18.530000686645508</v>
      </c>
      <c r="M140" s="49">
        <v>0.88705223798751831</v>
      </c>
      <c r="O140" s="3">
        <v>19.209999084472656</v>
      </c>
    </row>
    <row r="141" spans="1:15" x14ac:dyDescent="0.25">
      <c r="A141" s="1">
        <v>43266.698606018515</v>
      </c>
      <c r="B141">
        <v>276</v>
      </c>
      <c r="C141">
        <f t="shared" si="7"/>
        <v>4.5999999999999996</v>
      </c>
      <c r="D141" s="2">
        <v>0.51785540580749512</v>
      </c>
      <c r="E141" s="30">
        <f t="shared" si="8"/>
        <v>9.2542158577560863E-3</v>
      </c>
      <c r="F141" s="3">
        <v>20.569999694824219</v>
      </c>
      <c r="G141" s="50">
        <v>0.85748040676116943</v>
      </c>
      <c r="I141" s="3">
        <v>19.090000152587891</v>
      </c>
      <c r="J141" s="4">
        <v>0.3949694037437439</v>
      </c>
      <c r="L141" s="3">
        <v>18.489999771118164</v>
      </c>
      <c r="M141" s="49">
        <v>0.89148581027984619</v>
      </c>
      <c r="O141" s="3">
        <v>19.129999160766602</v>
      </c>
    </row>
    <row r="142" spans="1:15" x14ac:dyDescent="0.25">
      <c r="A142" s="1">
        <v>43266.699994849536</v>
      </c>
      <c r="B142">
        <v>278</v>
      </c>
      <c r="C142">
        <f t="shared" si="7"/>
        <v>4.6333333333333337</v>
      </c>
      <c r="D142" s="2">
        <v>0.51913434267044067</v>
      </c>
      <c r="E142" s="30">
        <f t="shared" si="8"/>
        <v>9.2554239047778902E-3</v>
      </c>
      <c r="F142" s="3">
        <v>20.530000686645508</v>
      </c>
      <c r="G142" s="50">
        <v>0.85748040676116943</v>
      </c>
      <c r="I142" s="3">
        <v>19.090000152587891</v>
      </c>
      <c r="J142" s="4">
        <v>0.3949694037437439</v>
      </c>
      <c r="L142" s="3">
        <v>18.489999771118164</v>
      </c>
      <c r="M142" s="49">
        <v>0.89148581027984619</v>
      </c>
      <c r="O142" s="3">
        <v>19.129999160766602</v>
      </c>
    </row>
    <row r="143" spans="1:15" x14ac:dyDescent="0.25">
      <c r="A143" s="1">
        <v>43266.701383680556</v>
      </c>
      <c r="B143">
        <v>280</v>
      </c>
      <c r="C143">
        <f t="shared" si="7"/>
        <v>4.666666666666667</v>
      </c>
      <c r="D143" s="2">
        <v>0.51568406820297241</v>
      </c>
      <c r="E143" s="30">
        <f t="shared" si="8"/>
        <v>9.3453497023610384E-3</v>
      </c>
      <c r="F143" s="3">
        <v>20.809999465942383</v>
      </c>
      <c r="G143" s="50">
        <v>0.8592231273651123</v>
      </c>
      <c r="I143" s="3">
        <v>19.170000076293945</v>
      </c>
      <c r="J143" s="4">
        <v>0.39299541711807251</v>
      </c>
      <c r="L143" s="3">
        <v>18.569999694824219</v>
      </c>
      <c r="M143" s="49">
        <v>0.88926589488983154</v>
      </c>
      <c r="O143" s="3">
        <v>19.170000076293945</v>
      </c>
    </row>
    <row r="144" spans="1:15" x14ac:dyDescent="0.25">
      <c r="A144" s="1">
        <v>43266.702772511577</v>
      </c>
      <c r="B144">
        <v>282</v>
      </c>
      <c r="C144">
        <f t="shared" si="7"/>
        <v>4.7</v>
      </c>
      <c r="D144" s="2">
        <v>0.51063418388366699</v>
      </c>
      <c r="E144" s="30">
        <f t="shared" si="8"/>
        <v>9.3404785330095785E-3</v>
      </c>
      <c r="F144" s="3">
        <v>20.969999313354492</v>
      </c>
      <c r="G144" s="50">
        <v>0.85282433032989502</v>
      </c>
      <c r="I144" s="3">
        <v>19.290000915527344</v>
      </c>
      <c r="J144" s="4">
        <v>0.39005520939826965</v>
      </c>
      <c r="L144" s="3">
        <v>18.690000534057617</v>
      </c>
      <c r="M144" s="49">
        <v>0.88484472036361694</v>
      </c>
      <c r="O144" s="3">
        <v>19.25</v>
      </c>
    </row>
    <row r="145" spans="1:15" x14ac:dyDescent="0.25">
      <c r="A145" s="1">
        <v>43266.70416134259</v>
      </c>
      <c r="B145">
        <v>284</v>
      </c>
      <c r="C145">
        <f t="shared" si="7"/>
        <v>4.7333333333333334</v>
      </c>
      <c r="D145" s="2">
        <v>0.50525909662246704</v>
      </c>
      <c r="E145" s="30">
        <f t="shared" si="8"/>
        <v>9.2421578784963095E-3</v>
      </c>
      <c r="F145" s="3">
        <v>20.969999313354492</v>
      </c>
      <c r="G145" s="50">
        <v>0.84686052799224854</v>
      </c>
      <c r="I145" s="3">
        <v>19.290000915527344</v>
      </c>
      <c r="J145" s="4">
        <v>0.39103251695632935</v>
      </c>
      <c r="L145" s="3">
        <v>18.649999618530273</v>
      </c>
      <c r="M145" s="49">
        <v>0.88484472036361694</v>
      </c>
      <c r="O145" s="3">
        <v>19.25</v>
      </c>
    </row>
    <row r="146" spans="1:15" x14ac:dyDescent="0.25">
      <c r="A146" s="1">
        <v>43266.70555017361</v>
      </c>
      <c r="B146">
        <v>286</v>
      </c>
      <c r="C146">
        <f t="shared" si="7"/>
        <v>4.7666666666666666</v>
      </c>
      <c r="D146" s="2">
        <v>0.51025581359863281</v>
      </c>
      <c r="E146" s="30">
        <f t="shared" si="8"/>
        <v>9.2469775774905102E-3</v>
      </c>
      <c r="F146" s="3">
        <v>20.809999465942383</v>
      </c>
      <c r="G146" s="50">
        <v>0.85321462154388428</v>
      </c>
      <c r="I146" s="3">
        <v>19.170000076293945</v>
      </c>
      <c r="J146" s="4">
        <v>0.39398103952407837</v>
      </c>
      <c r="L146" s="3">
        <v>18.530000686645508</v>
      </c>
      <c r="M146" s="49">
        <v>0.88926589488983154</v>
      </c>
      <c r="O146" s="3">
        <v>19.170000076293945</v>
      </c>
    </row>
    <row r="147" spans="1:15" x14ac:dyDescent="0.25">
      <c r="A147" s="1">
        <v>43266.706939004631</v>
      </c>
      <c r="B147">
        <v>288</v>
      </c>
      <c r="C147">
        <f t="shared" si="7"/>
        <v>4.8</v>
      </c>
      <c r="D147" s="2">
        <v>0.51530814170837402</v>
      </c>
      <c r="E147" s="30">
        <f t="shared" si="8"/>
        <v>9.2518016199310792E-3</v>
      </c>
      <c r="F147" s="3">
        <v>20.649999618530273</v>
      </c>
      <c r="G147" s="50">
        <v>0.85144180059432983</v>
      </c>
      <c r="I147" s="3">
        <v>19.090000152587891</v>
      </c>
      <c r="J147" s="4">
        <v>0.39596056938171387</v>
      </c>
      <c r="L147" s="3">
        <v>18.450000762939453</v>
      </c>
      <c r="M147" s="49">
        <v>0.89148581027984619</v>
      </c>
      <c r="O147" s="3">
        <v>19.129999160766602</v>
      </c>
    </row>
    <row r="148" spans="1:15" x14ac:dyDescent="0.25">
      <c r="A148" s="1">
        <v>43266.708327835651</v>
      </c>
      <c r="B148">
        <v>290</v>
      </c>
      <c r="C148">
        <f t="shared" si="7"/>
        <v>4.833333333333333</v>
      </c>
      <c r="D148" s="2">
        <v>0.51785540580749512</v>
      </c>
      <c r="E148" s="30">
        <f t="shared" si="8"/>
        <v>9.2542158577560863E-3</v>
      </c>
      <c r="F148" s="3">
        <v>20.569999694824219</v>
      </c>
      <c r="G148" s="50">
        <v>0.85570138692855835</v>
      </c>
      <c r="I148" s="3">
        <v>19.010000228881836</v>
      </c>
      <c r="J148" s="4">
        <v>0.38967546820640564</v>
      </c>
      <c r="L148" s="3">
        <v>18.450000762939453</v>
      </c>
      <c r="M148" s="49">
        <v>0.88989067077636719</v>
      </c>
      <c r="O148" s="3">
        <v>19.049999237060547</v>
      </c>
    </row>
    <row r="149" spans="1:15" x14ac:dyDescent="0.25">
      <c r="A149" s="1">
        <v>43266.709716666664</v>
      </c>
      <c r="B149">
        <v>292</v>
      </c>
      <c r="C149">
        <f t="shared" si="7"/>
        <v>4.8666666666666663</v>
      </c>
      <c r="D149" s="2">
        <v>0.52170282602310181</v>
      </c>
      <c r="E149" s="30">
        <f t="shared" si="8"/>
        <v>9.2578388323422793E-3</v>
      </c>
      <c r="F149" s="3">
        <v>20.450000762939453</v>
      </c>
      <c r="G149" s="50">
        <v>0.85784012079238892</v>
      </c>
      <c r="I149" s="3">
        <v>18.969999313354492</v>
      </c>
      <c r="J149" s="4">
        <v>0.39163458347320557</v>
      </c>
      <c r="L149" s="3">
        <v>18.370000839233398</v>
      </c>
      <c r="M149" s="49">
        <v>0.89211422204971313</v>
      </c>
      <c r="O149" s="3">
        <v>19.010000228881836</v>
      </c>
    </row>
    <row r="150" spans="1:15" x14ac:dyDescent="0.25">
      <c r="A150" s="1">
        <v>43266.711105497685</v>
      </c>
      <c r="B150">
        <v>294</v>
      </c>
      <c r="C150">
        <f t="shared" si="7"/>
        <v>4.9000000000000004</v>
      </c>
      <c r="D150" s="2">
        <v>0.51658004522323608</v>
      </c>
      <c r="E150" s="30">
        <f t="shared" si="8"/>
        <v>9.2530097637932764E-3</v>
      </c>
      <c r="F150" s="3">
        <v>20.610000610351563</v>
      </c>
      <c r="G150" s="50">
        <v>0.85570138692855835</v>
      </c>
      <c r="I150" s="3">
        <v>19.010000228881836</v>
      </c>
      <c r="J150" s="4">
        <v>0.38967546820640564</v>
      </c>
      <c r="L150" s="3">
        <v>18.450000762939453</v>
      </c>
      <c r="M150" s="49">
        <v>0.88989067077636719</v>
      </c>
      <c r="O150" s="3">
        <v>19.049999237060547</v>
      </c>
    </row>
    <row r="151" spans="1:15" x14ac:dyDescent="0.25">
      <c r="A151" s="1">
        <v>43266.712494328705</v>
      </c>
      <c r="B151">
        <v>296</v>
      </c>
      <c r="C151">
        <f t="shared" si="7"/>
        <v>4.9333333333333336</v>
      </c>
      <c r="D151" s="2">
        <v>0.50775057077407837</v>
      </c>
      <c r="E151" s="30">
        <f t="shared" si="8"/>
        <v>9.2445676355355829E-3</v>
      </c>
      <c r="F151" s="3">
        <v>20.889999389648438</v>
      </c>
      <c r="G151" s="50">
        <v>0.85321462154388428</v>
      </c>
      <c r="I151" s="3">
        <v>19.170000076293945</v>
      </c>
      <c r="J151" s="4">
        <v>0.39398103952407837</v>
      </c>
      <c r="L151" s="3">
        <v>18.530000686645508</v>
      </c>
      <c r="M151" s="49">
        <v>0.88546228408813477</v>
      </c>
      <c r="O151" s="3">
        <v>19.129999160766602</v>
      </c>
    </row>
    <row r="152" spans="1:15" x14ac:dyDescent="0.25">
      <c r="A152" s="1">
        <v>43266.713883159726</v>
      </c>
      <c r="B152">
        <v>298</v>
      </c>
      <c r="C152">
        <f t="shared" si="7"/>
        <v>4.9666666666666668</v>
      </c>
      <c r="D152" s="2">
        <v>0.50525909662246704</v>
      </c>
      <c r="E152" s="30">
        <f t="shared" si="8"/>
        <v>9.2421578784963095E-3</v>
      </c>
      <c r="F152" s="3">
        <v>20.969999313354492</v>
      </c>
      <c r="G152" s="50">
        <v>0.85109061002731323</v>
      </c>
      <c r="I152" s="3">
        <v>19.209999084472656</v>
      </c>
      <c r="J152" s="4">
        <v>0.39299541711807251</v>
      </c>
      <c r="L152" s="3">
        <v>18.569999694824219</v>
      </c>
      <c r="M152" s="49">
        <v>0.88325738906860352</v>
      </c>
      <c r="O152" s="3">
        <v>19.170000076293945</v>
      </c>
    </row>
    <row r="153" spans="1:15" x14ac:dyDescent="0.25">
      <c r="A153" s="1">
        <v>43266.715277777781</v>
      </c>
      <c r="B153">
        <v>300</v>
      </c>
      <c r="C153">
        <f t="shared" si="7"/>
        <v>5</v>
      </c>
      <c r="D153" s="2">
        <v>0.51025581359863281</v>
      </c>
      <c r="E153" s="30">
        <f t="shared" si="8"/>
        <v>9.2469775774905102E-3</v>
      </c>
      <c r="F153" s="3">
        <v>20.809999465942383</v>
      </c>
      <c r="G153" s="50">
        <v>0.84932094812393188</v>
      </c>
      <c r="I153" s="3">
        <v>19.129999160766602</v>
      </c>
      <c r="J153" s="4">
        <v>0.3949694037437439</v>
      </c>
      <c r="L153" s="3">
        <v>18.489999771118164</v>
      </c>
      <c r="M153" s="49">
        <v>0.87943869829177856</v>
      </c>
      <c r="O153" s="3">
        <v>19.129999160766602</v>
      </c>
    </row>
    <row r="154" spans="1:15" x14ac:dyDescent="0.25">
      <c r="A154" s="1">
        <v>43266.716672395836</v>
      </c>
      <c r="B154">
        <v>302</v>
      </c>
      <c r="C154">
        <f t="shared" si="7"/>
        <v>5.0333333333333332</v>
      </c>
      <c r="D154" s="2">
        <v>0.51658004522323608</v>
      </c>
      <c r="E154" s="30">
        <f t="shared" si="8"/>
        <v>9.2530097637932764E-3</v>
      </c>
      <c r="F154" s="3">
        <v>20.610000610351563</v>
      </c>
      <c r="G154" s="50">
        <v>0.85356861352920532</v>
      </c>
      <c r="I154" s="3">
        <v>19.049999237060547</v>
      </c>
      <c r="J154" s="4">
        <v>0.38967546820640564</v>
      </c>
      <c r="L154" s="3">
        <v>18.450000762939453</v>
      </c>
      <c r="M154" s="49">
        <v>0.88383698463439941</v>
      </c>
      <c r="O154" s="3">
        <v>19.049999237060547</v>
      </c>
    </row>
    <row r="155" spans="1:15" x14ac:dyDescent="0.25">
      <c r="A155" s="1">
        <v>43266.718067013891</v>
      </c>
      <c r="B155">
        <v>304</v>
      </c>
      <c r="C155">
        <f t="shared" si="7"/>
        <v>5.0666666666666664</v>
      </c>
      <c r="D155" s="2">
        <v>0.52465701103210449</v>
      </c>
      <c r="E155" s="30">
        <f t="shared" si="8"/>
        <v>9.353885194219402E-3</v>
      </c>
      <c r="F155" s="3">
        <v>20.530000686645508</v>
      </c>
      <c r="G155" s="50">
        <v>0.85175615549087524</v>
      </c>
      <c r="I155" s="3">
        <v>18.969999313354492</v>
      </c>
      <c r="J155" s="4">
        <v>0.39163458347320557</v>
      </c>
      <c r="L155" s="3">
        <v>18.370000839233398</v>
      </c>
      <c r="M155" s="49">
        <v>0.88604539632797241</v>
      </c>
      <c r="O155" s="3">
        <v>19.010000228881836</v>
      </c>
    </row>
    <row r="156" spans="1:15" x14ac:dyDescent="0.25">
      <c r="A156" s="1">
        <v>43266.719461631947</v>
      </c>
      <c r="B156">
        <v>306</v>
      </c>
      <c r="C156">
        <f t="shared" si="7"/>
        <v>5.0999999999999996</v>
      </c>
      <c r="D156" s="2">
        <v>0.51950836181640625</v>
      </c>
      <c r="E156" s="30">
        <f t="shared" si="8"/>
        <v>9.3490071058666847E-3</v>
      </c>
      <c r="F156" s="3">
        <v>20.690000534057617</v>
      </c>
      <c r="G156" s="50">
        <v>0.85356861352920532</v>
      </c>
      <c r="I156" s="3">
        <v>19.049999237060547</v>
      </c>
      <c r="J156" s="4">
        <v>0.3949694037437439</v>
      </c>
      <c r="L156" s="3">
        <v>18.489999771118164</v>
      </c>
      <c r="M156" s="49">
        <v>0.88383698463439941</v>
      </c>
      <c r="O156" s="3">
        <v>19.049999237060547</v>
      </c>
    </row>
    <row r="157" spans="1:15" x14ac:dyDescent="0.25">
      <c r="A157" s="1">
        <v>43266.720856250002</v>
      </c>
      <c r="B157">
        <v>308</v>
      </c>
      <c r="C157">
        <f t="shared" si="7"/>
        <v>5.1333333333333337</v>
      </c>
      <c r="D157" s="2">
        <v>0.51189142465591431</v>
      </c>
      <c r="E157" s="30">
        <f t="shared" si="8"/>
        <v>9.3416964568627785E-3</v>
      </c>
      <c r="F157" s="3">
        <v>20.930000305175781</v>
      </c>
      <c r="G157" s="50">
        <v>0.85109061002731323</v>
      </c>
      <c r="I157" s="3">
        <v>19.209999084472656</v>
      </c>
      <c r="J157" s="4">
        <v>0.39923346042633057</v>
      </c>
      <c r="L157" s="3">
        <v>18.569999694824219</v>
      </c>
      <c r="M157" s="49">
        <v>0.88546228408813477</v>
      </c>
      <c r="O157" s="3">
        <v>19.129999160766602</v>
      </c>
    </row>
    <row r="158" spans="1:15" x14ac:dyDescent="0.25">
      <c r="A158" s="1">
        <v>43266.722250868057</v>
      </c>
      <c r="B158">
        <v>310</v>
      </c>
      <c r="C158">
        <f t="shared" si="7"/>
        <v>5.166666666666667</v>
      </c>
      <c r="D158" s="2">
        <v>0.50813013315200806</v>
      </c>
      <c r="E158" s="30">
        <f t="shared" si="8"/>
        <v>9.3380451170379172E-3</v>
      </c>
      <c r="F158" s="3">
        <v>21.049999237060547</v>
      </c>
      <c r="G158" s="50">
        <v>0.84299391508102417</v>
      </c>
      <c r="I158" s="3">
        <v>19.25</v>
      </c>
      <c r="J158" s="4">
        <v>0.39923346042633057</v>
      </c>
      <c r="L158" s="3">
        <v>18.569999694824219</v>
      </c>
      <c r="M158" s="49">
        <v>0.88325738906860352</v>
      </c>
      <c r="O158" s="3">
        <v>19.170000076293945</v>
      </c>
    </row>
    <row r="159" spans="1:15" x14ac:dyDescent="0.25">
      <c r="A159" s="1">
        <v>43266.723645486112</v>
      </c>
      <c r="B159">
        <v>312</v>
      </c>
      <c r="C159">
        <f t="shared" si="7"/>
        <v>5.2</v>
      </c>
      <c r="D159" s="2">
        <v>0.51315218210220337</v>
      </c>
      <c r="E159" s="30">
        <f t="shared" si="8"/>
        <v>9.342914272916213E-3</v>
      </c>
      <c r="F159" s="3">
        <v>20.889999389648438</v>
      </c>
      <c r="G159" s="50">
        <v>0.84720605611801147</v>
      </c>
      <c r="I159" s="3">
        <v>19.170000076293945</v>
      </c>
      <c r="J159" s="4">
        <v>0.40023469924926758</v>
      </c>
      <c r="L159" s="3">
        <v>18.530000686645508</v>
      </c>
      <c r="M159" s="49">
        <v>0.87943869829177856</v>
      </c>
      <c r="O159" s="3">
        <v>19.129999160766602</v>
      </c>
    </row>
    <row r="160" spans="1:15" x14ac:dyDescent="0.25">
      <c r="A160" s="1">
        <v>43266.725040104167</v>
      </c>
      <c r="B160">
        <v>314</v>
      </c>
      <c r="C160">
        <f t="shared" si="7"/>
        <v>5.2333333333333334</v>
      </c>
      <c r="D160" s="2">
        <v>0.51823008060455322</v>
      </c>
      <c r="E160" s="30">
        <f t="shared" si="8"/>
        <v>9.3477876013448643E-3</v>
      </c>
      <c r="F160" s="3">
        <v>20.729999542236328</v>
      </c>
      <c r="G160" s="50">
        <v>0.85144180059432983</v>
      </c>
      <c r="I160" s="3">
        <v>19.090000152587891</v>
      </c>
      <c r="J160" s="4">
        <v>0.39596056938171387</v>
      </c>
      <c r="L160" s="3">
        <v>18.450000762939453</v>
      </c>
      <c r="M160" s="49">
        <v>0.88163477182388306</v>
      </c>
      <c r="O160" s="3">
        <v>19.090000152587891</v>
      </c>
    </row>
    <row r="161" spans="1:15" x14ac:dyDescent="0.25">
      <c r="A161" s="1">
        <v>43266.726434722223</v>
      </c>
      <c r="B161">
        <v>316</v>
      </c>
      <c r="C161">
        <f t="shared" si="7"/>
        <v>5.2666666666666666</v>
      </c>
      <c r="D161" s="2">
        <v>0.52207553386688232</v>
      </c>
      <c r="E161" s="30">
        <f t="shared" si="8"/>
        <v>9.3514452541817988E-3</v>
      </c>
      <c r="F161" s="3">
        <v>20.610000610351563</v>
      </c>
      <c r="G161" s="50">
        <v>0.84963256120681763</v>
      </c>
      <c r="I161" s="3">
        <v>19.010000228881836</v>
      </c>
      <c r="J161" s="4">
        <v>0.39065366983413696</v>
      </c>
      <c r="L161" s="3">
        <v>18.409999847412109</v>
      </c>
      <c r="M161" s="49">
        <v>0.88383698463439941</v>
      </c>
      <c r="O161" s="3">
        <v>19.049999237060547</v>
      </c>
    </row>
    <row r="162" spans="1:15" x14ac:dyDescent="0.25">
      <c r="A162" s="1">
        <v>43266.727829340278</v>
      </c>
      <c r="B162">
        <v>318</v>
      </c>
      <c r="C162">
        <f t="shared" si="7"/>
        <v>5.3</v>
      </c>
      <c r="D162" s="2">
        <v>0.53017973899841309</v>
      </c>
      <c r="E162" s="30">
        <f t="shared" si="8"/>
        <v>9.4523475463266053E-3</v>
      </c>
      <c r="F162" s="3">
        <v>20.530000686645508</v>
      </c>
      <c r="G162" s="50">
        <v>0.85175615549087524</v>
      </c>
      <c r="I162" s="3">
        <v>18.969999313354492</v>
      </c>
      <c r="J162" s="4">
        <v>0.39163458347320557</v>
      </c>
      <c r="L162" s="3">
        <v>18.370000839233398</v>
      </c>
      <c r="M162" s="49">
        <v>0.88604539632797241</v>
      </c>
      <c r="O162" s="3">
        <v>19.010000228881836</v>
      </c>
    </row>
    <row r="163" spans="1:15" x14ac:dyDescent="0.25">
      <c r="A163" s="1">
        <v>43266.729223958333</v>
      </c>
      <c r="B163">
        <v>320</v>
      </c>
      <c r="C163">
        <f t="shared" si="7"/>
        <v>5.333333333333333</v>
      </c>
      <c r="D163" s="2">
        <v>0.53148949146270752</v>
      </c>
      <c r="E163" s="30">
        <f t="shared" si="8"/>
        <v>9.4535801274453039E-3</v>
      </c>
      <c r="F163" s="3">
        <v>20.489999771118164</v>
      </c>
      <c r="G163" s="50">
        <v>0.8538857102394104</v>
      </c>
      <c r="I163" s="3">
        <v>18.930000305175781</v>
      </c>
      <c r="J163" s="4">
        <v>0.39163458347320557</v>
      </c>
      <c r="L163" s="3">
        <v>18.370000839233398</v>
      </c>
      <c r="M163" s="49">
        <v>0.88826000690460205</v>
      </c>
      <c r="O163" s="3">
        <v>18.969999313354492</v>
      </c>
    </row>
    <row r="164" spans="1:15" x14ac:dyDescent="0.25">
      <c r="A164" s="1">
        <v>43266.730618576388</v>
      </c>
      <c r="B164">
        <v>322</v>
      </c>
      <c r="C164">
        <f t="shared" si="7"/>
        <v>5.3666666666666663</v>
      </c>
      <c r="D164" s="2">
        <v>0.53306663036346436</v>
      </c>
      <c r="E164" s="30">
        <f t="shared" si="8"/>
        <v>9.5483183702420957E-3</v>
      </c>
      <c r="F164" s="3">
        <v>20.610000610351563</v>
      </c>
      <c r="G164" s="50">
        <v>0.85175615549087524</v>
      </c>
      <c r="I164" s="3">
        <v>18.969999313354492</v>
      </c>
      <c r="J164" s="4">
        <v>0.38967546820640564</v>
      </c>
      <c r="L164" s="3">
        <v>18.450000762939453</v>
      </c>
      <c r="M164" s="49">
        <v>0.88604539632797241</v>
      </c>
      <c r="O164" s="3">
        <v>19.010000228881836</v>
      </c>
    </row>
    <row r="165" spans="1:15" x14ac:dyDescent="0.25">
      <c r="A165" s="1">
        <v>43266.732013194443</v>
      </c>
      <c r="B165">
        <v>324</v>
      </c>
      <c r="C165">
        <f t="shared" si="7"/>
        <v>5.4</v>
      </c>
      <c r="D165" s="2">
        <v>0.52805644273757935</v>
      </c>
      <c r="E165" s="30">
        <f t="shared" si="8"/>
        <v>9.6366978670546343E-3</v>
      </c>
      <c r="F165" s="3">
        <v>20.930000305175781</v>
      </c>
      <c r="G165" s="50">
        <v>0.84932094812393188</v>
      </c>
      <c r="I165" s="3">
        <v>19.129999160766602</v>
      </c>
      <c r="J165" s="4">
        <v>0.39923346042633057</v>
      </c>
      <c r="L165" s="3">
        <v>18.569999694824219</v>
      </c>
      <c r="M165" s="49">
        <v>0.87943869829177856</v>
      </c>
      <c r="O165" s="3">
        <v>19.129999160766602</v>
      </c>
    </row>
    <row r="166" spans="1:15" x14ac:dyDescent="0.25">
      <c r="A166" s="1">
        <v>43266.733407812499</v>
      </c>
      <c r="B166">
        <v>326</v>
      </c>
      <c r="C166">
        <f t="shared" si="7"/>
        <v>5.4333333333333336</v>
      </c>
      <c r="D166" s="2">
        <v>0.52822571992874146</v>
      </c>
      <c r="E166" s="30">
        <f t="shared" si="8"/>
        <v>9.7299586131421607E-3</v>
      </c>
      <c r="F166" s="3">
        <v>21.090000152587891</v>
      </c>
      <c r="G166" s="50">
        <v>0.8489726185798645</v>
      </c>
      <c r="I166" s="3">
        <v>19.25</v>
      </c>
      <c r="J166" s="4">
        <v>0.39723938703536987</v>
      </c>
      <c r="L166" s="3">
        <v>18.649999618530273</v>
      </c>
      <c r="M166" s="49">
        <v>0.88325738906860352</v>
      </c>
      <c r="O166" s="3">
        <v>19.170000076293945</v>
      </c>
    </row>
    <row r="167" spans="1:15" x14ac:dyDescent="0.25">
      <c r="A167" s="1">
        <v>43266.734802430554</v>
      </c>
      <c r="B167">
        <v>328</v>
      </c>
      <c r="C167">
        <f t="shared" si="7"/>
        <v>5.4666666666666668</v>
      </c>
      <c r="D167" s="2">
        <v>0.52546614408493042</v>
      </c>
      <c r="E167" s="30">
        <f t="shared" si="8"/>
        <v>9.6341865976101986E-3</v>
      </c>
      <c r="F167" s="3">
        <v>21.010000228881836</v>
      </c>
      <c r="G167" s="50">
        <v>0.8489726185798645</v>
      </c>
      <c r="I167" s="3">
        <v>19.25</v>
      </c>
      <c r="J167" s="4">
        <v>0.398235023021698</v>
      </c>
      <c r="L167" s="3">
        <v>18.610000610351563</v>
      </c>
      <c r="M167" s="49">
        <v>0.88325738906860352</v>
      </c>
      <c r="O167" s="3">
        <v>19.170000076293945</v>
      </c>
    </row>
    <row r="168" spans="1:15" x14ac:dyDescent="0.25">
      <c r="A168" s="1">
        <v>43266.736197048609</v>
      </c>
      <c r="B168">
        <v>330</v>
      </c>
      <c r="C168">
        <f t="shared" si="7"/>
        <v>5.5</v>
      </c>
      <c r="D168" s="2">
        <v>0.53066110610961914</v>
      </c>
      <c r="E168" s="30">
        <f t="shared" si="8"/>
        <v>9.6392103117156971E-3</v>
      </c>
      <c r="F168" s="3">
        <v>20.850000381469727</v>
      </c>
      <c r="G168" s="50">
        <v>0.84720605611801147</v>
      </c>
      <c r="I168" s="3">
        <v>19.170000076293945</v>
      </c>
      <c r="J168" s="4">
        <v>0.39923346042633057</v>
      </c>
      <c r="L168" s="3">
        <v>18.569999694824219</v>
      </c>
      <c r="M168" s="49">
        <v>0.88546228408813477</v>
      </c>
      <c r="O168" s="3">
        <v>19.129999160766602</v>
      </c>
    </row>
    <row r="169" spans="1:15" x14ac:dyDescent="0.25">
      <c r="A169" s="1">
        <v>43266.737591666664</v>
      </c>
      <c r="B169">
        <v>332</v>
      </c>
      <c r="C169">
        <f t="shared" si="7"/>
        <v>5.5333333333333332</v>
      </c>
      <c r="D169" s="2">
        <v>0.5291401743888855</v>
      </c>
      <c r="E169" s="30">
        <f t="shared" si="8"/>
        <v>9.5445828921309917E-3</v>
      </c>
      <c r="F169" s="3">
        <v>20.729999542236328</v>
      </c>
      <c r="G169" s="50">
        <v>0.84932094812393188</v>
      </c>
      <c r="I169" s="3">
        <v>19.129999160766602</v>
      </c>
      <c r="J169" s="4">
        <v>0.39398103952407837</v>
      </c>
      <c r="L169" s="3">
        <v>18.530000686645508</v>
      </c>
      <c r="M169" s="49">
        <v>0.88163477182388306</v>
      </c>
      <c r="O169" s="3">
        <v>19.090000152587891</v>
      </c>
    </row>
    <row r="170" spans="1:15" x14ac:dyDescent="0.25">
      <c r="A170" s="1">
        <v>43266.738986284719</v>
      </c>
      <c r="B170">
        <v>334</v>
      </c>
      <c r="C170">
        <f t="shared" si="7"/>
        <v>5.5666666666666664</v>
      </c>
      <c r="D170" s="2">
        <v>0.53591388463973999</v>
      </c>
      <c r="E170" s="30">
        <f t="shared" si="8"/>
        <v>9.6442388301733826E-3</v>
      </c>
      <c r="F170" s="3">
        <v>20.690000534057617</v>
      </c>
      <c r="G170" s="50">
        <v>0.85144180059432983</v>
      </c>
      <c r="I170" s="3">
        <v>19.090000152587891</v>
      </c>
      <c r="J170" s="4">
        <v>0.40123876929283142</v>
      </c>
      <c r="L170" s="3">
        <v>18.489999771118164</v>
      </c>
      <c r="M170" s="49">
        <v>0.88163477182388306</v>
      </c>
      <c r="O170" s="3">
        <v>19.090000152587891</v>
      </c>
    </row>
    <row r="171" spans="1:15" x14ac:dyDescent="0.25">
      <c r="A171" s="1">
        <v>43266.740380902775</v>
      </c>
      <c r="B171">
        <v>336</v>
      </c>
      <c r="C171">
        <f t="shared" si="7"/>
        <v>5.6</v>
      </c>
      <c r="D171" s="2">
        <v>0.53856217861175537</v>
      </c>
      <c r="E171" s="30">
        <f t="shared" si="8"/>
        <v>9.6467549282722442E-3</v>
      </c>
      <c r="F171" s="3">
        <v>20.610000610351563</v>
      </c>
      <c r="G171" s="50">
        <v>0.85356861352920532</v>
      </c>
      <c r="I171" s="3">
        <v>19.049999237060547</v>
      </c>
      <c r="J171" s="4">
        <v>0.39596056938171387</v>
      </c>
      <c r="L171" s="3">
        <v>18.450000762939453</v>
      </c>
      <c r="M171" s="49">
        <v>0.88383698463439941</v>
      </c>
      <c r="O171" s="3">
        <v>19.049999237060547</v>
      </c>
    </row>
    <row r="172" spans="1:15" x14ac:dyDescent="0.25">
      <c r="A172" s="1">
        <v>43266.74177552083</v>
      </c>
      <c r="B172">
        <v>338</v>
      </c>
      <c r="C172">
        <f t="shared" si="7"/>
        <v>5.6333333333333337</v>
      </c>
      <c r="D172" s="2">
        <v>0.53989177942276001</v>
      </c>
      <c r="E172" s="30">
        <f t="shared" si="8"/>
        <v>9.6480118013164973E-3</v>
      </c>
      <c r="F172" s="3">
        <v>20.569999694824219</v>
      </c>
      <c r="G172" s="50">
        <v>0.84963256120681763</v>
      </c>
      <c r="I172" s="3">
        <v>19.010000228881836</v>
      </c>
      <c r="J172" s="4">
        <v>0.39596056938171387</v>
      </c>
      <c r="L172" s="3">
        <v>18.450000762939453</v>
      </c>
      <c r="M172" s="49">
        <v>0.88604539632797241</v>
      </c>
      <c r="O172" s="3">
        <v>19.010000228881836</v>
      </c>
    </row>
    <row r="173" spans="1:15" x14ac:dyDescent="0.25">
      <c r="A173" s="1">
        <v>43266.743170138892</v>
      </c>
      <c r="B173">
        <v>340</v>
      </c>
      <c r="C173">
        <f t="shared" si="7"/>
        <v>5.666666666666667</v>
      </c>
      <c r="D173" s="2">
        <v>0.5412251353263855</v>
      </c>
      <c r="E173" s="30">
        <f t="shared" si="8"/>
        <v>9.6492711878753204E-3</v>
      </c>
      <c r="F173" s="3">
        <v>20.530000686645508</v>
      </c>
      <c r="G173" s="50">
        <v>0.85175615549087524</v>
      </c>
      <c r="I173" s="3">
        <v>18.969999313354492</v>
      </c>
      <c r="J173" s="4">
        <v>0.39065366983413696</v>
      </c>
      <c r="L173" s="3">
        <v>18.409999847412109</v>
      </c>
      <c r="M173" s="49">
        <v>0.88604539632797241</v>
      </c>
      <c r="O173" s="3">
        <v>19.010000228881836</v>
      </c>
    </row>
    <row r="174" spans="1:15" x14ac:dyDescent="0.25">
      <c r="A174" s="1">
        <v>43266.744564756948</v>
      </c>
      <c r="B174">
        <v>342</v>
      </c>
      <c r="C174">
        <f t="shared" si="7"/>
        <v>5.7</v>
      </c>
      <c r="D174" s="2">
        <v>0.53835296630859375</v>
      </c>
      <c r="E174" s="30">
        <f t="shared" si="8"/>
        <v>9.553302662726337E-3</v>
      </c>
      <c r="F174" s="3">
        <v>20.450000762939453</v>
      </c>
      <c r="G174" s="50">
        <v>0.8538857102394104</v>
      </c>
      <c r="I174" s="3">
        <v>18.930000305175781</v>
      </c>
      <c r="J174" s="4">
        <v>0.39065366983413696</v>
      </c>
      <c r="L174" s="3">
        <v>18.409999847412109</v>
      </c>
      <c r="M174" s="49">
        <v>0.88604539632797241</v>
      </c>
      <c r="O174" s="3">
        <v>19.010000228881836</v>
      </c>
    </row>
    <row r="175" spans="1:15" x14ac:dyDescent="0.25">
      <c r="A175" s="1">
        <v>43266.745959375003</v>
      </c>
      <c r="B175">
        <v>344</v>
      </c>
      <c r="C175">
        <f t="shared" si="7"/>
        <v>5.7333333333333334</v>
      </c>
      <c r="D175" s="2">
        <v>0.53989177942276001</v>
      </c>
      <c r="E175" s="30">
        <f t="shared" si="8"/>
        <v>9.6480118013164973E-3</v>
      </c>
      <c r="F175" s="3">
        <v>20.569999694824219</v>
      </c>
      <c r="G175" s="50">
        <v>0.85570138692855835</v>
      </c>
      <c r="I175" s="3">
        <v>19.010000228881836</v>
      </c>
      <c r="J175" s="4">
        <v>0.39596056938171387</v>
      </c>
      <c r="L175" s="3">
        <v>18.450000762939453</v>
      </c>
      <c r="M175" s="49">
        <v>0.88383698463439941</v>
      </c>
      <c r="O175" s="3">
        <v>19.049999237060547</v>
      </c>
    </row>
    <row r="176" spans="1:15" x14ac:dyDescent="0.25">
      <c r="A176" s="1">
        <v>43266.747353993058</v>
      </c>
      <c r="B176">
        <v>346</v>
      </c>
      <c r="C176">
        <f t="shared" si="7"/>
        <v>5.7666666666666666</v>
      </c>
      <c r="D176" s="2">
        <v>0.53607600927352905</v>
      </c>
      <c r="E176" s="30">
        <f t="shared" si="8"/>
        <v>9.7375694901321395E-3</v>
      </c>
      <c r="F176" s="3">
        <v>20.850000381469727</v>
      </c>
      <c r="G176" s="50">
        <v>0.84932094812393188</v>
      </c>
      <c r="I176" s="3">
        <v>19.129999160766602</v>
      </c>
      <c r="J176" s="4">
        <v>0.39923346042633057</v>
      </c>
      <c r="L176" s="3">
        <v>18.569999694824219</v>
      </c>
      <c r="M176" s="49">
        <v>0.87943869829177856</v>
      </c>
      <c r="O176" s="3">
        <v>19.129999160766602</v>
      </c>
    </row>
    <row r="177" spans="1:15" x14ac:dyDescent="0.25">
      <c r="A177" s="1">
        <v>43266.748748611113</v>
      </c>
      <c r="B177">
        <v>348</v>
      </c>
      <c r="C177">
        <f t="shared" si="7"/>
        <v>5.8</v>
      </c>
      <c r="D177" s="2">
        <v>0.53082805871963501</v>
      </c>
      <c r="E177" s="30">
        <f t="shared" si="8"/>
        <v>9.7324949028981828E-3</v>
      </c>
      <c r="F177" s="3">
        <v>21.010000228881836</v>
      </c>
      <c r="G177" s="50">
        <v>0.85109061002731323</v>
      </c>
      <c r="I177" s="3">
        <v>19.209999084472656</v>
      </c>
      <c r="J177" s="4">
        <v>0.398235023021698</v>
      </c>
      <c r="L177" s="3">
        <v>18.610000610351563</v>
      </c>
      <c r="M177" s="49">
        <v>0.88325738906860352</v>
      </c>
      <c r="O177" s="3">
        <v>19.170000076293945</v>
      </c>
    </row>
    <row r="178" spans="1:15" x14ac:dyDescent="0.25">
      <c r="A178" s="1">
        <v>43266.750143229168</v>
      </c>
      <c r="B178">
        <v>350</v>
      </c>
      <c r="C178">
        <f t="shared" si="7"/>
        <v>5.833333333333333</v>
      </c>
      <c r="D178" s="2">
        <v>0.52935695648193359</v>
      </c>
      <c r="E178" s="30">
        <f t="shared" si="8"/>
        <v>9.6379530998418582E-3</v>
      </c>
      <c r="F178" s="3">
        <v>20.889999389648438</v>
      </c>
      <c r="G178" s="50">
        <v>0.84509706497192383</v>
      </c>
      <c r="I178" s="3">
        <v>19.209999084472656</v>
      </c>
      <c r="J178" s="4">
        <v>0.39923346042633057</v>
      </c>
      <c r="L178" s="3">
        <v>18.569999694824219</v>
      </c>
      <c r="M178" s="49">
        <v>0.88325738906860352</v>
      </c>
      <c r="O178" s="3">
        <v>19.170000076293945</v>
      </c>
    </row>
    <row r="179" spans="1:15" x14ac:dyDescent="0.25">
      <c r="A179" s="1">
        <v>43266.751537847224</v>
      </c>
      <c r="B179">
        <v>352</v>
      </c>
      <c r="C179">
        <f t="shared" si="7"/>
        <v>5.8666666666666663</v>
      </c>
      <c r="D179" s="2">
        <v>0.5291401743888855</v>
      </c>
      <c r="E179" s="30">
        <f t="shared" si="8"/>
        <v>9.5445828921309917E-3</v>
      </c>
      <c r="F179" s="3">
        <v>20.729999542236328</v>
      </c>
      <c r="G179" s="50">
        <v>0.84932094812393188</v>
      </c>
      <c r="I179" s="3">
        <v>19.129999160766602</v>
      </c>
      <c r="J179" s="4">
        <v>0.40123876929283142</v>
      </c>
      <c r="L179" s="3">
        <v>18.489999771118164</v>
      </c>
      <c r="M179" s="49">
        <v>0.88163477182388306</v>
      </c>
      <c r="O179" s="3">
        <v>19.090000152587891</v>
      </c>
    </row>
    <row r="180" spans="1:15" x14ac:dyDescent="0.25">
      <c r="A180" s="1">
        <v>43266.752932465279</v>
      </c>
      <c r="B180">
        <v>354</v>
      </c>
      <c r="C180">
        <f t="shared" si="7"/>
        <v>5.9</v>
      </c>
      <c r="D180" s="2">
        <v>0.52757108211517334</v>
      </c>
      <c r="E180" s="30">
        <f t="shared" si="8"/>
        <v>9.4498818122119473E-3</v>
      </c>
      <c r="F180" s="3">
        <v>20.610000610351563</v>
      </c>
      <c r="G180" s="50">
        <v>0.84963256120681763</v>
      </c>
      <c r="I180" s="3">
        <v>19.010000228881836</v>
      </c>
      <c r="J180" s="4">
        <v>0.39596056938171387</v>
      </c>
      <c r="L180" s="3">
        <v>18.450000762939453</v>
      </c>
      <c r="M180" s="49">
        <v>0.88383698463439941</v>
      </c>
      <c r="O180" s="3">
        <v>19.049999237060547</v>
      </c>
    </row>
    <row r="181" spans="1:15" x14ac:dyDescent="0.25">
      <c r="A181" s="1">
        <v>43266.754327083334</v>
      </c>
      <c r="B181">
        <v>356</v>
      </c>
      <c r="C181">
        <f t="shared" si="7"/>
        <v>5.9333333333333336</v>
      </c>
      <c r="D181" s="2">
        <v>0.53570246696472168</v>
      </c>
      <c r="E181" s="30">
        <f t="shared" si="8"/>
        <v>9.5508098984338069E-3</v>
      </c>
      <c r="F181" s="3">
        <v>20.530000686645508</v>
      </c>
      <c r="G181" s="50">
        <v>0.85175615549087524</v>
      </c>
      <c r="I181" s="3">
        <v>18.969999313354492</v>
      </c>
      <c r="J181" s="4">
        <v>0.39695453643798828</v>
      </c>
      <c r="L181" s="3">
        <v>18.409999847412109</v>
      </c>
      <c r="M181" s="49">
        <v>0.87997663021087646</v>
      </c>
      <c r="O181" s="3">
        <v>19.010000228881836</v>
      </c>
    </row>
    <row r="182" spans="1:15" x14ac:dyDescent="0.25">
      <c r="D182" s="2">
        <v>0.73427289724349976</v>
      </c>
      <c r="E182" s="30">
        <f t="shared" si="8"/>
        <v>1.2908619562733347E-2</v>
      </c>
      <c r="F182" s="3">
        <v>20.290000915527344</v>
      </c>
      <c r="G182" s="50">
        <v>0.87436455488204956</v>
      </c>
      <c r="I182" s="3">
        <v>18.889999389648438</v>
      </c>
      <c r="J182" s="4">
        <v>0.39116606116294861</v>
      </c>
      <c r="L182" s="3">
        <v>18.129999160766602</v>
      </c>
      <c r="M182" s="49">
        <v>0.9026792049407959</v>
      </c>
      <c r="O182" s="3">
        <v>18.930000305175781</v>
      </c>
    </row>
  </sheetData>
  <mergeCells count="4">
    <mergeCell ref="D1:F1"/>
    <mergeCell ref="G1:I1"/>
    <mergeCell ref="J1:L1"/>
    <mergeCell ref="M1:O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47"/>
  <sheetViews>
    <sheetView topLeftCell="A4" zoomScale="115" zoomScaleNormal="115" workbookViewId="0">
      <selection activeCell="J4" sqref="J4"/>
    </sheetView>
  </sheetViews>
  <sheetFormatPr defaultRowHeight="15" x14ac:dyDescent="0.25"/>
  <sheetData>
    <row r="1" spans="1:24" x14ac:dyDescent="0.25">
      <c r="A1" t="s">
        <v>298</v>
      </c>
    </row>
    <row r="2" spans="1:24" x14ac:dyDescent="0.25">
      <c r="M2" t="s">
        <v>299</v>
      </c>
      <c r="S2">
        <v>1.4724768121273737</v>
      </c>
      <c r="T2" t="s">
        <v>300</v>
      </c>
      <c r="V2" t="s">
        <v>301</v>
      </c>
    </row>
    <row r="3" spans="1:24" x14ac:dyDescent="0.25">
      <c r="M3" t="s">
        <v>302</v>
      </c>
      <c r="N3" t="s">
        <v>303</v>
      </c>
      <c r="S3">
        <v>1.47</v>
      </c>
      <c r="T3" t="s">
        <v>304</v>
      </c>
      <c r="V3" t="s">
        <v>305</v>
      </c>
      <c r="W3" t="s">
        <v>306</v>
      </c>
      <c r="X3" t="s">
        <v>307</v>
      </c>
    </row>
    <row r="4" spans="1:24" x14ac:dyDescent="0.25">
      <c r="N4" t="s">
        <v>309</v>
      </c>
      <c r="O4" t="s">
        <v>310</v>
      </c>
      <c r="P4" t="s">
        <v>311</v>
      </c>
      <c r="S4">
        <v>4.2553191489361701</v>
      </c>
      <c r="T4" t="s">
        <v>308</v>
      </c>
      <c r="V4">
        <v>0</v>
      </c>
      <c r="W4">
        <v>0</v>
      </c>
      <c r="X4">
        <v>0</v>
      </c>
    </row>
    <row r="5" spans="1:24" x14ac:dyDescent="0.25">
      <c r="M5">
        <v>12</v>
      </c>
      <c r="N5">
        <v>1</v>
      </c>
      <c r="O5">
        <v>1</v>
      </c>
      <c r="P5">
        <v>1</v>
      </c>
      <c r="S5">
        <v>5</v>
      </c>
      <c r="T5" t="s">
        <v>308</v>
      </c>
      <c r="V5">
        <v>0.5</v>
      </c>
      <c r="W5">
        <v>0.16589999999999999</v>
      </c>
      <c r="X5">
        <v>0.29154518950437314</v>
      </c>
    </row>
    <row r="6" spans="1:24" x14ac:dyDescent="0.25">
      <c r="M6">
        <v>11</v>
      </c>
      <c r="N6">
        <v>1</v>
      </c>
      <c r="O6">
        <v>1</v>
      </c>
      <c r="P6">
        <v>1</v>
      </c>
      <c r="S6">
        <v>6</v>
      </c>
      <c r="T6" t="s">
        <v>308</v>
      </c>
      <c r="V6">
        <v>1</v>
      </c>
      <c r="W6">
        <v>0.32979999999999998</v>
      </c>
      <c r="X6">
        <v>0.58309037900874627</v>
      </c>
    </row>
    <row r="7" spans="1:24" x14ac:dyDescent="0.25">
      <c r="M7">
        <v>10</v>
      </c>
      <c r="N7">
        <v>1</v>
      </c>
      <c r="O7">
        <v>1</v>
      </c>
      <c r="P7">
        <v>1</v>
      </c>
      <c r="V7">
        <v>1.5</v>
      </c>
      <c r="W7">
        <v>0.48680000000000001</v>
      </c>
      <c r="X7">
        <v>0.87463556851311952</v>
      </c>
    </row>
    <row r="8" spans="1:24" x14ac:dyDescent="0.25">
      <c r="M8">
        <v>9</v>
      </c>
      <c r="N8">
        <v>1</v>
      </c>
      <c r="O8">
        <v>1</v>
      </c>
      <c r="P8">
        <v>1</v>
      </c>
      <c r="V8">
        <v>2</v>
      </c>
      <c r="W8">
        <v>0.62980000000000003</v>
      </c>
      <c r="X8">
        <v>1.1661807580174925</v>
      </c>
    </row>
    <row r="9" spans="1:24" x14ac:dyDescent="0.25">
      <c r="M9">
        <v>8</v>
      </c>
      <c r="N9">
        <v>1</v>
      </c>
      <c r="O9">
        <v>1</v>
      </c>
      <c r="P9">
        <v>1</v>
      </c>
      <c r="V9">
        <v>2.5</v>
      </c>
      <c r="W9">
        <v>0.75129999999999997</v>
      </c>
      <c r="X9">
        <v>1.4577259475218658</v>
      </c>
    </row>
    <row r="10" spans="1:24" x14ac:dyDescent="0.25">
      <c r="M10">
        <v>7</v>
      </c>
      <c r="N10">
        <v>1</v>
      </c>
      <c r="O10">
        <v>1</v>
      </c>
      <c r="P10">
        <v>1</v>
      </c>
      <c r="V10">
        <v>3</v>
      </c>
      <c r="W10">
        <v>0.84609999999999996</v>
      </c>
      <c r="X10">
        <v>1.749271137026239</v>
      </c>
    </row>
    <row r="11" spans="1:24" x14ac:dyDescent="0.25">
      <c r="M11">
        <v>6</v>
      </c>
      <c r="N11">
        <v>1</v>
      </c>
      <c r="O11">
        <v>1</v>
      </c>
      <c r="P11">
        <v>0.97463544548359027</v>
      </c>
      <c r="V11">
        <v>3.5</v>
      </c>
      <c r="W11">
        <v>0.91310000000000002</v>
      </c>
      <c r="X11">
        <v>2.0408163265306123</v>
      </c>
    </row>
    <row r="12" spans="1:24" x14ac:dyDescent="0.25">
      <c r="M12">
        <v>5.5</v>
      </c>
      <c r="N12">
        <v>1</v>
      </c>
      <c r="O12">
        <v>0.98274826965614603</v>
      </c>
      <c r="P12">
        <v>0.96060337518475314</v>
      </c>
      <c r="V12">
        <v>4</v>
      </c>
      <c r="W12">
        <v>0.95550000000000002</v>
      </c>
      <c r="X12">
        <v>2.3323615160349851</v>
      </c>
    </row>
    <row r="13" spans="1:24" x14ac:dyDescent="0.25">
      <c r="M13">
        <v>5</v>
      </c>
      <c r="N13">
        <v>0.98836455817705815</v>
      </c>
      <c r="O13">
        <v>0.96419250400262724</v>
      </c>
      <c r="P13">
        <v>0.94546471911783558</v>
      </c>
      <c r="V13">
        <v>4.5</v>
      </c>
      <c r="W13">
        <v>0.97950000000000004</v>
      </c>
      <c r="X13">
        <v>2.6239067055393583</v>
      </c>
    </row>
    <row r="14" spans="1:24" x14ac:dyDescent="0.25">
      <c r="M14">
        <v>4.5</v>
      </c>
      <c r="N14">
        <v>0.9641933977087388</v>
      </c>
      <c r="O14">
        <v>0.94408751129490198</v>
      </c>
      <c r="P14">
        <v>0.92900719803303033</v>
      </c>
      <c r="V14">
        <v>5</v>
      </c>
      <c r="W14">
        <v>0.99160000000000004</v>
      </c>
      <c r="X14">
        <v>2.9154518950437316</v>
      </c>
    </row>
    <row r="15" spans="1:24" x14ac:dyDescent="0.25">
      <c r="M15">
        <v>4</v>
      </c>
      <c r="N15">
        <v>0.93787143915208837</v>
      </c>
      <c r="O15">
        <v>0.92210791148172777</v>
      </c>
      <c r="P15">
        <v>0.91094815075625646</v>
      </c>
      <c r="V15">
        <v>5.5</v>
      </c>
      <c r="W15">
        <v>0.99690000000000001</v>
      </c>
      <c r="X15">
        <v>3.2069970845481048</v>
      </c>
    </row>
    <row r="16" spans="1:24" x14ac:dyDescent="0.25">
      <c r="M16">
        <v>3.5</v>
      </c>
      <c r="N16">
        <v>0.90889811562331324</v>
      </c>
      <c r="O16">
        <v>0.89780776823712527</v>
      </c>
      <c r="P16">
        <v>0.89089871814033927</v>
      </c>
      <c r="V16">
        <v>6</v>
      </c>
      <c r="W16">
        <v>0.999</v>
      </c>
      <c r="X16">
        <v>3.4985422740524781</v>
      </c>
    </row>
    <row r="17" spans="13:24" x14ac:dyDescent="0.25">
      <c r="M17">
        <v>3</v>
      </c>
      <c r="N17">
        <v>0.87656213707016783</v>
      </c>
      <c r="O17">
        <v>0.87055056329612412</v>
      </c>
      <c r="P17">
        <v>0.86830146903546912</v>
      </c>
      <c r="V17">
        <v>6.5</v>
      </c>
      <c r="W17">
        <v>0.99970000000000003</v>
      </c>
      <c r="X17">
        <v>3.7900874635568513</v>
      </c>
    </row>
    <row r="18" spans="13:24" x14ac:dyDescent="0.25">
      <c r="M18">
        <v>2.5</v>
      </c>
      <c r="N18">
        <v>0.83979853876334609</v>
      </c>
      <c r="O18">
        <v>0.83937832748538754</v>
      </c>
      <c r="P18">
        <v>0.8423133063089957</v>
      </c>
      <c r="V18">
        <v>7</v>
      </c>
      <c r="W18">
        <v>0.99990000000000001</v>
      </c>
      <c r="X18">
        <v>4.0816326530612246</v>
      </c>
    </row>
    <row r="19" spans="13:24" x14ac:dyDescent="0.25">
      <c r="M19">
        <v>2</v>
      </c>
      <c r="N19">
        <v>0.79689529296810679</v>
      </c>
      <c r="O19">
        <v>0.8027415617602307</v>
      </c>
      <c r="P19">
        <v>0.81156253980106152</v>
      </c>
      <c r="V19">
        <v>7.5</v>
      </c>
      <c r="W19">
        <v>1</v>
      </c>
      <c r="X19">
        <v>4.3731778425655978</v>
      </c>
    </row>
    <row r="20" spans="13:24" x14ac:dyDescent="0.25">
      <c r="M20">
        <v>1.75</v>
      </c>
      <c r="N20">
        <v>0.77227709459051574</v>
      </c>
      <c r="O20">
        <v>0.78158705837046549</v>
      </c>
      <c r="P20">
        <v>0.79370052598409979</v>
      </c>
      <c r="V20">
        <v>8</v>
      </c>
      <c r="W20">
        <v>1</v>
      </c>
      <c r="X20">
        <v>4.6647230320699702</v>
      </c>
    </row>
    <row r="21" spans="13:24" x14ac:dyDescent="0.25">
      <c r="M21">
        <v>1.5</v>
      </c>
      <c r="N21">
        <v>0.74480169868143897</v>
      </c>
      <c r="O21">
        <v>0.75785828325519911</v>
      </c>
      <c r="P21">
        <v>0.77356866572307303</v>
      </c>
      <c r="W21">
        <v>1</v>
      </c>
      <c r="X21">
        <v>12</v>
      </c>
    </row>
    <row r="22" spans="13:24" x14ac:dyDescent="0.25">
      <c r="M22">
        <v>1.25</v>
      </c>
      <c r="N22">
        <v>0.71356422068577341</v>
      </c>
      <c r="O22">
        <v>0.73072127581096269</v>
      </c>
      <c r="P22">
        <v>0.7504158448632352</v>
      </c>
    </row>
    <row r="23" spans="13:24" x14ac:dyDescent="0.25">
      <c r="M23">
        <v>1.2</v>
      </c>
      <c r="N23">
        <v>0.70675160824630168</v>
      </c>
      <c r="O23">
        <v>0.72477966367769553</v>
      </c>
      <c r="P23">
        <v>0.74532759528131265</v>
      </c>
    </row>
    <row r="24" spans="13:24" x14ac:dyDescent="0.25">
      <c r="M24">
        <v>1.1499999999999999</v>
      </c>
      <c r="N24">
        <v>0.69971825609878013</v>
      </c>
      <c r="O24">
        <v>0.71863657690349014</v>
      </c>
      <c r="P24">
        <v>0.74005949222752399</v>
      </c>
    </row>
    <row r="25" spans="13:24" x14ac:dyDescent="0.25">
      <c r="M25">
        <v>1.1000000000000001</v>
      </c>
      <c r="N25">
        <v>0.69244692915843531</v>
      </c>
      <c r="O25">
        <v>0.71227596036121876</v>
      </c>
      <c r="P25">
        <v>0.7345969274597034</v>
      </c>
    </row>
    <row r="26" spans="13:24" x14ac:dyDescent="0.25">
      <c r="M26">
        <v>1.05</v>
      </c>
      <c r="N26">
        <v>0.68491818615306144</v>
      </c>
      <c r="O26">
        <v>0.70567967610699811</v>
      </c>
      <c r="P26">
        <v>0.72892337360747705</v>
      </c>
    </row>
    <row r="27" spans="13:24" x14ac:dyDescent="0.25">
      <c r="M27">
        <v>1</v>
      </c>
      <c r="N27">
        <v>0.67710997631920034</v>
      </c>
      <c r="O27">
        <v>0.69882711877157921</v>
      </c>
      <c r="P27">
        <v>0.72302002639948382</v>
      </c>
    </row>
    <row r="28" spans="13:24" x14ac:dyDescent="0.25">
      <c r="M28">
        <v>0.95</v>
      </c>
      <c r="N28">
        <v>0.66899713800212735</v>
      </c>
      <c r="O28">
        <v>0.69169473663434367</v>
      </c>
      <c r="P28">
        <v>0.71686535847222499</v>
      </c>
    </row>
    <row r="29" spans="13:24" x14ac:dyDescent="0.25">
      <c r="M29">
        <v>0.9</v>
      </c>
      <c r="N29">
        <v>0.6605507687303549</v>
      </c>
      <c r="O29">
        <v>0.68425542891863167</v>
      </c>
      <c r="P29">
        <v>0.71043455695932489</v>
      </c>
    </row>
    <row r="30" spans="13:24" x14ac:dyDescent="0.25">
      <c r="M30">
        <v>0.85</v>
      </c>
      <c r="N30">
        <v>0.65173742462516981</v>
      </c>
      <c r="O30">
        <v>0.67647777844004886</v>
      </c>
      <c r="P30">
        <v>0.70369880623315717</v>
      </c>
    </row>
    <row r="31" spans="13:24" x14ac:dyDescent="0.25">
      <c r="M31">
        <v>0.8</v>
      </c>
      <c r="N31">
        <v>0.64251808980888381</v>
      </c>
      <c r="O31">
        <v>0.66832506195826891</v>
      </c>
      <c r="P31">
        <v>0.69662436121665838</v>
      </c>
    </row>
    <row r="32" spans="13:24" x14ac:dyDescent="0.25">
      <c r="M32">
        <v>0.75</v>
      </c>
      <c r="N32">
        <v>0.63284683070260372</v>
      </c>
      <c r="O32">
        <v>0.6597539553864471</v>
      </c>
      <c r="P32">
        <v>0.68917133268621833</v>
      </c>
    </row>
    <row r="33" spans="13:16" x14ac:dyDescent="0.25">
      <c r="M33">
        <v>0.7</v>
      </c>
      <c r="N33">
        <v>0.6226690105939825</v>
      </c>
      <c r="O33">
        <v>0.65071281231012601</v>
      </c>
      <c r="P33">
        <v>0.68129206905796125</v>
      </c>
    </row>
    <row r="34" spans="13:16" x14ac:dyDescent="0.25">
      <c r="M34">
        <v>0.64999999999999902</v>
      </c>
      <c r="N34">
        <v>0.61191887772817677</v>
      </c>
      <c r="O34">
        <v>0.64113933328445849</v>
      </c>
      <c r="P34">
        <v>0.67292896084623488</v>
      </c>
    </row>
    <row r="35" spans="13:16" x14ac:dyDescent="0.25">
      <c r="M35">
        <v>0.59999999999999898</v>
      </c>
      <c r="N35">
        <v>0.60051623964399825</v>
      </c>
      <c r="O35">
        <v>0.63095734448019303</v>
      </c>
      <c r="P35">
        <v>0.66401139923074293</v>
      </c>
    </row>
    <row r="36" spans="13:16" x14ac:dyDescent="0.25">
      <c r="M36">
        <v>0.54999999999999905</v>
      </c>
      <c r="N36">
        <v>0.58836176840554588</v>
      </c>
      <c r="O36">
        <v>0.62007223851474658</v>
      </c>
      <c r="P36">
        <v>0.65445146102368135</v>
      </c>
    </row>
    <row r="37" spans="13:16" x14ac:dyDescent="0.25">
      <c r="M37">
        <v>0.499999999999999</v>
      </c>
      <c r="N37">
        <v>0.57533018964555094</v>
      </c>
      <c r="O37">
        <v>0.60836434189320543</v>
      </c>
      <c r="P37">
        <v>0.64413761470909414</v>
      </c>
    </row>
    <row r="38" spans="13:16" x14ac:dyDescent="0.25">
      <c r="M38">
        <v>0.44999999999999901</v>
      </c>
      <c r="N38">
        <v>0.56126007935968603</v>
      </c>
      <c r="O38">
        <v>0.59567894908354546</v>
      </c>
      <c r="P38">
        <v>0.63292523611766227</v>
      </c>
    </row>
    <row r="39" spans="13:16" x14ac:dyDescent="0.25">
      <c r="M39">
        <v>0.39999999999999902</v>
      </c>
      <c r="N39">
        <v>0.54593798258582826</v>
      </c>
      <c r="O39">
        <v>0.58181075915268776</v>
      </c>
      <c r="P39">
        <v>0.62062175043325341</v>
      </c>
    </row>
    <row r="40" spans="13:16" x14ac:dyDescent="0.25">
      <c r="M40">
        <v>0.34999999999999898</v>
      </c>
      <c r="N40">
        <v>0.5290725177302118</v>
      </c>
      <c r="O40">
        <v>0.56647840530058502</v>
      </c>
      <c r="P40">
        <v>0.60696223100291691</v>
      </c>
    </row>
    <row r="41" spans="13:16" x14ac:dyDescent="0.25">
      <c r="M41">
        <v>0.29999999999999899</v>
      </c>
      <c r="N41">
        <v>0.51024964056465594</v>
      </c>
      <c r="O41">
        <v>0.54928027165305848</v>
      </c>
      <c r="P41">
        <v>0.59156690440524173</v>
      </c>
    </row>
    <row r="42" spans="13:16" x14ac:dyDescent="0.25">
      <c r="M42">
        <v>0.25</v>
      </c>
      <c r="N42">
        <v>0.4888494316934196</v>
      </c>
      <c r="O42">
        <v>0.52961192052440609</v>
      </c>
      <c r="P42">
        <v>0.573861375250308</v>
      </c>
    </row>
    <row r="43" spans="13:16" x14ac:dyDescent="0.25">
      <c r="M43">
        <v>0.2</v>
      </c>
      <c r="N43">
        <v>0.46387531426319623</v>
      </c>
      <c r="O43">
        <v>0.50649568411211821</v>
      </c>
      <c r="P43">
        <v>0.55291112191099934</v>
      </c>
    </row>
    <row r="44" spans="13:16" x14ac:dyDescent="0.25">
      <c r="M44">
        <v>0.15</v>
      </c>
      <c r="N44">
        <v>0.43355146540367662</v>
      </c>
      <c r="O44">
        <v>0.4781762498950185</v>
      </c>
      <c r="P44">
        <v>0.52702619682887886</v>
      </c>
    </row>
    <row r="45" spans="13:16" x14ac:dyDescent="0.25">
      <c r="M45">
        <v>0.1</v>
      </c>
      <c r="N45">
        <v>0.39414789600016503</v>
      </c>
      <c r="O45">
        <v>0.44093010311086023</v>
      </c>
      <c r="P45">
        <v>0.49258780975604616</v>
      </c>
    </row>
    <row r="46" spans="13:16" x14ac:dyDescent="0.25">
      <c r="M46">
        <v>0.05</v>
      </c>
      <c r="N46">
        <v>0.33490155467340105</v>
      </c>
      <c r="O46">
        <v>0.38385194963737745</v>
      </c>
      <c r="P46">
        <v>0.43884584828321888</v>
      </c>
    </row>
    <row r="47" spans="13:16" x14ac:dyDescent="0.25">
      <c r="M47">
        <v>0</v>
      </c>
      <c r="N47">
        <v>0</v>
      </c>
      <c r="O47">
        <v>0</v>
      </c>
      <c r="P47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scale</vt:lpstr>
      <vt:lpstr>Moisture</vt:lpstr>
      <vt:lpstr>VP4.atmosphere</vt:lpstr>
      <vt:lpstr>EHT.surf</vt:lpstr>
      <vt:lpstr>Hotwire BL v=2,4,6mps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2020-08-22T04:34:25Z</dcterms:modified>
</cp:coreProperties>
</file>